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olinam\Desktop\GLOSA P05\"/>
    </mc:Choice>
  </mc:AlternateContent>
  <xr:revisionPtr revIDLastSave="0" documentId="13_ncr:1_{4C5D484B-1FB4-4963-97EA-7BA66DD5DC72}" xr6:coauthVersionLast="47" xr6:coauthVersionMax="47" xr10:uidLastSave="{00000000-0000-0000-0000-000000000000}"/>
  <bookViews>
    <workbookView xWindow="-108" yWindow="-108" windowWidth="23256" windowHeight="12576" tabRatio="776" firstSheet="25" activeTab="29" xr2:uid="{00000000-000D-0000-FFFF-FFFF00000000}"/>
  </bookViews>
  <sheets>
    <sheet name="24-01-025 Ind. PRODEMU" sheetId="1" r:id="rId1"/>
    <sheet name="24-01-025 Res. PRODEMU" sheetId="2" r:id="rId2"/>
    <sheet name="24-02-010 Ind. A Técnicas" sheetId="3" r:id="rId3"/>
    <sheet name="24-02-010 Res. A Técnicas" sheetId="4" r:id="rId4"/>
    <sheet name="24-02-012 Ind. JUNAEB Alimentac" sheetId="5" r:id="rId5"/>
    <sheet name="24-02-012 Res. JUNAEB Alimentac" sheetId="6" r:id="rId6"/>
    <sheet name="24-02-014 Ind. FOSIS" sheetId="7" r:id="rId7"/>
    <sheet name="24-02-014 Res. FOSIS" sheetId="8" r:id="rId8"/>
    <sheet name="24-02-015 Ind. INTEGRA" sheetId="9" r:id="rId9"/>
    <sheet name="24-02-015 Res. INTEGRA" sheetId="10" r:id="rId10"/>
    <sheet name="24-02-020 Ind. JUNAEB EM " sheetId="11" r:id="rId11"/>
    <sheet name="24-02-020 Res. JUNAEB EM" sheetId="12" r:id="rId12"/>
    <sheet name="24-03-010 Ind. Prog. Bonif. " sheetId="13" r:id="rId13"/>
    <sheet name="24-03-010 Res. Prog. Bonf." sheetId="14" r:id="rId14"/>
    <sheet name="24-03-335 Ind. Habitabilidad" sheetId="15" r:id="rId15"/>
    <sheet name="24-03-335 Res. Habitabilidad" sheetId="16" r:id="rId16"/>
    <sheet name="24-03-337 Ind. Art.2" sheetId="17" r:id="rId17"/>
    <sheet name="24-03-337 Res. Art.2" sheetId="18" r:id="rId18"/>
    <sheet name="24-03-340 Ind. Adulto Mayor" sheetId="19" r:id="rId19"/>
    <sheet name="24-03-340 Res. Adulto Mayor" sheetId="20" r:id="rId20"/>
    <sheet name="24-03-343 Ind. Calle" sheetId="21" r:id="rId21"/>
    <sheet name="24-03-343 Res. Calle" sheetId="22" r:id="rId22"/>
    <sheet name="24-03-344 Ind. Autoconsumo" sheetId="23" r:id="rId23"/>
    <sheet name="24-03-344 Res. Autoconsumo" sheetId="24" r:id="rId24"/>
    <sheet name="24-03-345 Ind. Programa EJE" sheetId="26" r:id="rId25"/>
    <sheet name="24-03-345 Res. Programa EJE" sheetId="27" r:id="rId26"/>
    <sheet name="24-03-997 Ind. Cuidad. Temp." sheetId="28" r:id="rId27"/>
    <sheet name="24-03-997 Res. Cuidad. Temp." sheetId="29" r:id="rId28"/>
    <sheet name="24-03-999 Ind. CONADI" sheetId="30" r:id="rId29"/>
    <sheet name="24-03-999 Res. CONADI" sheetId="31" r:id="rId30"/>
  </sheets>
  <definedNames>
    <definedName name="_xlnm.Print_Area" localSheetId="0">'24-01-025 Ind. PRODEMU'!$A$1:$AJ$72</definedName>
    <definedName name="_xlnm.Print_Area" localSheetId="2">'24-02-010 Ind. A Técnicas'!$A$1:$AJ$72</definedName>
    <definedName name="_xlnm.Print_Area" localSheetId="4">'24-02-012 Ind. JUNAEB Alimentac'!$A$1:$AJ$72</definedName>
    <definedName name="_xlnm.Print_Area" localSheetId="6">'24-02-014 Ind. FOSIS'!$A$1:$AJ$72</definedName>
    <definedName name="_xlnm.Print_Area" localSheetId="8">'24-02-015 Ind. INTEGRA'!$A$1:$AJ$72</definedName>
    <definedName name="_xlnm.Print_Area" localSheetId="10">'24-02-020 Ind. JUNAEB EM '!$A$1:$AJ$72</definedName>
    <definedName name="_xlnm.Print_Area" localSheetId="12">'24-03-010 Ind. Prog. Bonif. '!$A$1:$AJ$72</definedName>
    <definedName name="_xlnm.Print_Area" localSheetId="14">'24-03-335 Ind. Habitabilidad'!$A$1:$AJ$72</definedName>
    <definedName name="_xlnm.Print_Area" localSheetId="16">'24-03-337 Ind. Art.2'!$A$1:$AJ$72</definedName>
    <definedName name="_xlnm.Print_Area" localSheetId="18">'24-03-340 Ind. Adulto Mayor'!$A$1:$AJ$72</definedName>
    <definedName name="_xlnm.Print_Area" localSheetId="20">'24-03-343 Ind. Calle'!$A$1:$AJ$72</definedName>
    <definedName name="_xlnm.Print_Area" localSheetId="22">'24-03-344 Ind. Autoconsumo'!$A$1:$AJ$72</definedName>
    <definedName name="_xlnm.Print_Area" localSheetId="24">'24-03-345 Ind. Programa EJE'!$A$1:$AJ$76</definedName>
    <definedName name="_xlnm.Print_Area" localSheetId="26">'24-03-997 Ind. Cuidad. Temp.'!$A$1:$AJ$78</definedName>
    <definedName name="_xlnm.Print_Area" localSheetId="28">'24-03-999 Ind. CONADI'!$A$1:$AJ$72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69" i="1" l="1"/>
  <c r="AI70" i="11"/>
  <c r="AJ69" i="11"/>
  <c r="AJ72" i="11"/>
  <c r="AJ71" i="11"/>
  <c r="AJ70" i="11"/>
  <c r="AI72" i="13"/>
  <c r="AJ71" i="13"/>
  <c r="AJ68" i="13"/>
  <c r="AJ70" i="13"/>
  <c r="AJ69" i="13"/>
  <c r="AI68" i="13"/>
  <c r="AI69" i="13"/>
  <c r="AI70" i="13"/>
  <c r="AI71" i="13"/>
  <c r="AH72" i="13"/>
  <c r="AH71" i="13"/>
  <c r="AH68" i="13"/>
  <c r="AH69" i="13"/>
  <c r="AH70" i="13"/>
  <c r="AI69" i="21"/>
  <c r="AI70" i="21"/>
  <c r="AJ70" i="21"/>
  <c r="AJ69" i="21"/>
  <c r="AJ71" i="21"/>
  <c r="AI69" i="23"/>
  <c r="AJ69" i="23"/>
  <c r="AJ71" i="23"/>
  <c r="AJ72" i="23"/>
  <c r="AJ76" i="26"/>
  <c r="AI76" i="26"/>
  <c r="AH76" i="26"/>
  <c r="Y76" i="26"/>
  <c r="AC76" i="26"/>
  <c r="AG76" i="26"/>
  <c r="AC75" i="26"/>
  <c r="Y75" i="26"/>
  <c r="AH71" i="26"/>
  <c r="AH75" i="26"/>
  <c r="AI75" i="26" s="1"/>
  <c r="AI71" i="26"/>
  <c r="AI67" i="26"/>
  <c r="AI63" i="26"/>
  <c r="AI59" i="26"/>
  <c r="AI55" i="26"/>
  <c r="AI51" i="26"/>
  <c r="AI47" i="26"/>
  <c r="AI43" i="26"/>
  <c r="AI39" i="26"/>
  <c r="AI35" i="26"/>
  <c r="AI31" i="26"/>
  <c r="AI27" i="26"/>
  <c r="AI23" i="26"/>
  <c r="AI19" i="26"/>
  <c r="AI15" i="26"/>
  <c r="AI11" i="26"/>
  <c r="U73" i="26"/>
  <c r="U75" i="26" s="1"/>
  <c r="Y73" i="26"/>
  <c r="AC73" i="26"/>
  <c r="AG73" i="26"/>
  <c r="T75" i="26"/>
  <c r="S75" i="26"/>
  <c r="R75" i="26"/>
  <c r="K75" i="26"/>
  <c r="AH63" i="26"/>
  <c r="AH19" i="26"/>
  <c r="AH11" i="26"/>
  <c r="AJ72" i="30"/>
  <c r="AJ78" i="28"/>
  <c r="AJ73" i="28"/>
  <c r="AJ45" i="28"/>
  <c r="AI75" i="28"/>
  <c r="AJ75" i="28"/>
  <c r="AI69" i="1"/>
  <c r="AI69" i="3"/>
  <c r="AI69" i="5"/>
  <c r="AI70" i="7"/>
  <c r="AI69" i="7"/>
  <c r="AI70" i="15"/>
  <c r="AI69" i="15"/>
  <c r="AI69" i="17"/>
  <c r="AI69" i="19"/>
  <c r="AI69" i="26"/>
  <c r="AI71" i="28"/>
  <c r="AI41" i="28"/>
  <c r="AI44" i="28"/>
  <c r="AI43" i="28"/>
  <c r="AI42" i="28"/>
  <c r="AI37" i="28"/>
  <c r="AI69" i="30"/>
  <c r="AI69" i="9"/>
  <c r="Y42" i="28"/>
  <c r="AH42" i="28" s="1"/>
  <c r="AC42" i="28"/>
  <c r="AG42" i="28"/>
  <c r="Y43" i="28"/>
  <c r="AC43" i="28"/>
  <c r="AG43" i="28"/>
  <c r="U42" i="28"/>
  <c r="U43" i="28"/>
  <c r="K71" i="7"/>
  <c r="Y69" i="7"/>
  <c r="U70" i="7"/>
  <c r="U69" i="7"/>
  <c r="AH73" i="26" l="1"/>
  <c r="AG75" i="26"/>
  <c r="AH43" i="28"/>
  <c r="Y70" i="7"/>
  <c r="S15" i="26"/>
  <c r="K12" i="26"/>
  <c r="T77" i="28"/>
  <c r="R77" i="28"/>
  <c r="R45" i="28"/>
  <c r="R73" i="28"/>
  <c r="R39" i="28"/>
  <c r="K39" i="28"/>
  <c r="K45" i="28"/>
  <c r="K73" i="28"/>
  <c r="K77" i="28"/>
  <c r="U74" i="28"/>
  <c r="Y74" i="28"/>
  <c r="AC74" i="28"/>
  <c r="AG74" i="28"/>
  <c r="AG76" i="28"/>
  <c r="AC76" i="28"/>
  <c r="Y76" i="28"/>
  <c r="AG75" i="28"/>
  <c r="AC75" i="28"/>
  <c r="Y75" i="28"/>
  <c r="U76" i="28"/>
  <c r="U75" i="28"/>
  <c r="T73" i="28"/>
  <c r="S77" i="28"/>
  <c r="J77" i="28"/>
  <c r="K27" i="26"/>
  <c r="K31" i="26"/>
  <c r="K59" i="26"/>
  <c r="K63" i="26"/>
  <c r="K67" i="26"/>
  <c r="K71" i="26"/>
  <c r="J27" i="26"/>
  <c r="J75" i="26"/>
  <c r="U64" i="26"/>
  <c r="AH64" i="26" s="1"/>
  <c r="T67" i="26"/>
  <c r="R67" i="26"/>
  <c r="S67" i="26"/>
  <c r="U32" i="26"/>
  <c r="AH32" i="26" s="1"/>
  <c r="T35" i="26"/>
  <c r="R35" i="26"/>
  <c r="S33" i="26"/>
  <c r="S35" i="26" s="1"/>
  <c r="K33" i="26"/>
  <c r="K35" i="26" s="1"/>
  <c r="J35" i="26"/>
  <c r="U48" i="26"/>
  <c r="T51" i="26"/>
  <c r="S51" i="26"/>
  <c r="R51" i="26"/>
  <c r="T47" i="26"/>
  <c r="S47" i="26"/>
  <c r="R47" i="26"/>
  <c r="AH40" i="26"/>
  <c r="U40" i="26"/>
  <c r="T43" i="26"/>
  <c r="S43" i="26"/>
  <c r="R43" i="26"/>
  <c r="K43" i="26"/>
  <c r="AH36" i="26"/>
  <c r="U38" i="26"/>
  <c r="U36" i="26"/>
  <c r="T39" i="26"/>
  <c r="S39" i="26"/>
  <c r="R39" i="26"/>
  <c r="K39" i="26"/>
  <c r="AH28" i="26"/>
  <c r="U30" i="26"/>
  <c r="U28" i="26"/>
  <c r="U29" i="26"/>
  <c r="T31" i="26"/>
  <c r="S31" i="26"/>
  <c r="R31" i="26"/>
  <c r="J31" i="26"/>
  <c r="J39" i="26"/>
  <c r="J43" i="26"/>
  <c r="J47" i="26"/>
  <c r="J55" i="26"/>
  <c r="AI73" i="26" l="1"/>
  <c r="AH74" i="28"/>
  <c r="AH76" i="28"/>
  <c r="U77" i="28"/>
  <c r="AH75" i="28"/>
  <c r="U31" i="26"/>
  <c r="AH77" i="28" l="1"/>
  <c r="J39" i="28"/>
  <c r="J59" i="26"/>
  <c r="U44" i="26"/>
  <c r="AH44" i="26" s="1"/>
  <c r="K47" i="26"/>
  <c r="K11" i="26"/>
  <c r="T11" i="26"/>
  <c r="R11" i="26"/>
  <c r="S11" i="26"/>
  <c r="J45" i="28"/>
  <c r="T23" i="26"/>
  <c r="S23" i="26"/>
  <c r="R23" i="26"/>
  <c r="K23" i="26"/>
  <c r="U20" i="26"/>
  <c r="AH20" i="26" s="1"/>
  <c r="U21" i="26"/>
  <c r="U22" i="26"/>
  <c r="J23" i="26"/>
  <c r="K51" i="26"/>
  <c r="J63" i="26"/>
  <c r="J51" i="26"/>
  <c r="J15" i="26"/>
  <c r="K15" i="26"/>
  <c r="T12" i="26"/>
  <c r="T15" i="26" s="1"/>
  <c r="R12" i="26"/>
  <c r="R15" i="26" s="1"/>
  <c r="R19" i="26"/>
  <c r="T19" i="26"/>
  <c r="S19" i="26"/>
  <c r="K19" i="26"/>
  <c r="U12" i="26" l="1"/>
  <c r="U23" i="26"/>
  <c r="AH12" i="26" l="1"/>
  <c r="J71" i="30"/>
  <c r="J73" i="28"/>
  <c r="J71" i="26"/>
  <c r="J71" i="23"/>
  <c r="K70" i="21"/>
  <c r="K71" i="21" s="1"/>
  <c r="J71" i="21"/>
  <c r="J71" i="19"/>
  <c r="J71" i="17"/>
  <c r="K71" i="15"/>
  <c r="J71" i="15"/>
  <c r="K69" i="13" l="1"/>
  <c r="K71" i="13" s="1"/>
  <c r="R71" i="13"/>
  <c r="U70" i="13"/>
  <c r="T71" i="13"/>
  <c r="S71" i="13"/>
  <c r="J71" i="13"/>
  <c r="J71" i="7"/>
  <c r="J71" i="9"/>
  <c r="J71" i="11"/>
  <c r="U71" i="7"/>
  <c r="T71" i="7"/>
  <c r="S71" i="7"/>
  <c r="U69" i="5"/>
  <c r="J71" i="5"/>
  <c r="J71" i="3"/>
  <c r="J71" i="1"/>
  <c r="C18" i="31" l="1"/>
  <c r="Y17" i="31"/>
  <c r="A5" i="31"/>
  <c r="A24" i="31" s="1"/>
  <c r="A72" i="30"/>
  <c r="AF71" i="30"/>
  <c r="U23" i="31" s="1"/>
  <c r="AE71" i="30"/>
  <c r="T23" i="31" s="1"/>
  <c r="AD71" i="30"/>
  <c r="S23" i="31" s="1"/>
  <c r="AB71" i="30"/>
  <c r="Q23" i="31" s="1"/>
  <c r="AA71" i="30"/>
  <c r="P23" i="31" s="1"/>
  <c r="Z71" i="30"/>
  <c r="O23" i="31" s="1"/>
  <c r="X71" i="30"/>
  <c r="M23" i="31" s="1"/>
  <c r="W71" i="30"/>
  <c r="L23" i="31" s="1"/>
  <c r="V71" i="30"/>
  <c r="K23" i="31" s="1"/>
  <c r="T71" i="30"/>
  <c r="I23" i="31" s="1"/>
  <c r="S71" i="30"/>
  <c r="H23" i="31" s="1"/>
  <c r="R71" i="30"/>
  <c r="G23" i="31" s="1"/>
  <c r="O71" i="30"/>
  <c r="F23" i="31" s="1"/>
  <c r="N71" i="30"/>
  <c r="E23" i="31" s="1"/>
  <c r="M71" i="30"/>
  <c r="D23" i="31" s="1"/>
  <c r="K71" i="30"/>
  <c r="C23" i="31" s="1"/>
  <c r="B23" i="31"/>
  <c r="AG70" i="30"/>
  <c r="AC70" i="30"/>
  <c r="Y70" i="30"/>
  <c r="U70" i="30"/>
  <c r="AG69" i="30"/>
  <c r="AG71" i="30" s="1"/>
  <c r="V23" i="31" s="1"/>
  <c r="AC69" i="30"/>
  <c r="AC71" i="30" s="1"/>
  <c r="R23" i="31" s="1"/>
  <c r="Y69" i="30"/>
  <c r="U69" i="30"/>
  <c r="U71" i="30" s="1"/>
  <c r="J23" i="31" s="1"/>
  <c r="AF67" i="30"/>
  <c r="U22" i="31" s="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C66" i="30"/>
  <c r="Y66" i="30"/>
  <c r="U66" i="30"/>
  <c r="U67" i="30" s="1"/>
  <c r="J22" i="31" s="1"/>
  <c r="AG65" i="30"/>
  <c r="AC65" i="30"/>
  <c r="AC67" i="30" s="1"/>
  <c r="R22" i="31" s="1"/>
  <c r="Y65" i="30"/>
  <c r="U65" i="30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C21" i="31" s="1"/>
  <c r="J63" i="30"/>
  <c r="B21" i="31" s="1"/>
  <c r="AG62" i="30"/>
  <c r="AC62" i="30"/>
  <c r="Y62" i="30"/>
  <c r="U62" i="30"/>
  <c r="AH62" i="30" s="1"/>
  <c r="AI62" i="30" s="1"/>
  <c r="AG61" i="30"/>
  <c r="AG63" i="30" s="1"/>
  <c r="V21" i="31" s="1"/>
  <c r="AC61" i="30"/>
  <c r="Y61" i="30"/>
  <c r="Y63" i="30" s="1"/>
  <c r="N21" i="31" s="1"/>
  <c r="U61" i="30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G57" i="30"/>
  <c r="AG59" i="30" s="1"/>
  <c r="V20" i="31" s="1"/>
  <c r="AC57" i="30"/>
  <c r="Y57" i="30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G55" i="30" s="1"/>
  <c r="V19" i="31" s="1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AC51" i="30" s="1"/>
  <c r="R18" i="31" s="1"/>
  <c r="Y50" i="30"/>
  <c r="U50" i="30"/>
  <c r="AH49" i="30"/>
  <c r="AI49" i="30" s="1"/>
  <c r="AG49" i="30"/>
  <c r="AC49" i="30"/>
  <c r="Y49" i="30"/>
  <c r="U49" i="30"/>
  <c r="U51" i="30" s="1"/>
  <c r="J18" i="31" s="1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C46" i="30"/>
  <c r="Y46" i="30"/>
  <c r="U46" i="30"/>
  <c r="AG45" i="30"/>
  <c r="AC45" i="30"/>
  <c r="Y45" i="30"/>
  <c r="Y47" i="30" s="1"/>
  <c r="N17" i="31" s="1"/>
  <c r="U45" i="30"/>
  <c r="U47" i="30" s="1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C16" i="31" s="1"/>
  <c r="J43" i="30"/>
  <c r="B16" i="31" s="1"/>
  <c r="AG42" i="30"/>
  <c r="AC42" i="30"/>
  <c r="Y42" i="30"/>
  <c r="U42" i="30"/>
  <c r="AG41" i="30"/>
  <c r="AC41" i="30"/>
  <c r="AC43" i="30" s="1"/>
  <c r="R16" i="31" s="1"/>
  <c r="Y41" i="30"/>
  <c r="Y43" i="30" s="1"/>
  <c r="N16" i="31" s="1"/>
  <c r="U41" i="30"/>
  <c r="U43" i="30" s="1"/>
  <c r="J16" i="31" s="1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K15" i="31" s="1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C34" i="30"/>
  <c r="Y34" i="30"/>
  <c r="U34" i="30"/>
  <c r="U35" i="30" s="1"/>
  <c r="J14" i="31" s="1"/>
  <c r="AG33" i="30"/>
  <c r="AG35" i="30" s="1"/>
  <c r="V14" i="31" s="1"/>
  <c r="AC33" i="30"/>
  <c r="AC35" i="30" s="1"/>
  <c r="R14" i="31" s="1"/>
  <c r="Y33" i="30"/>
  <c r="Y35" i="30" s="1"/>
  <c r="N14" i="31" s="1"/>
  <c r="U33" i="30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K13" i="31" s="1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C30" i="30"/>
  <c r="Y30" i="30"/>
  <c r="U30" i="30"/>
  <c r="AG29" i="30"/>
  <c r="AC29" i="30"/>
  <c r="AC31" i="30" s="1"/>
  <c r="R13" i="31" s="1"/>
  <c r="Y29" i="30"/>
  <c r="U29" i="30"/>
  <c r="AF27" i="30"/>
  <c r="U12" i="31" s="1"/>
  <c r="AE27" i="30"/>
  <c r="T12" i="31" s="1"/>
  <c r="AD27" i="30"/>
  <c r="S12" i="31" s="1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G27" i="30" s="1"/>
  <c r="V12" i="31" s="1"/>
  <c r="AC26" i="30"/>
  <c r="Y26" i="30"/>
  <c r="U26" i="30"/>
  <c r="AG25" i="30"/>
  <c r="AC25" i="30"/>
  <c r="Y25" i="30"/>
  <c r="Y27" i="30" s="1"/>
  <c r="N12" i="31" s="1"/>
  <c r="U25" i="30"/>
  <c r="U27" i="30" s="1"/>
  <c r="J12" i="31" s="1"/>
  <c r="AF23" i="30"/>
  <c r="U11" i="31" s="1"/>
  <c r="AE23" i="30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 s="1"/>
  <c r="J23" i="30"/>
  <c r="B11" i="31" s="1"/>
  <c r="AG22" i="30"/>
  <c r="AC22" i="30"/>
  <c r="Y22" i="30"/>
  <c r="U22" i="30"/>
  <c r="AG21" i="30"/>
  <c r="AC21" i="30"/>
  <c r="AC23" i="30" s="1"/>
  <c r="R11" i="31" s="1"/>
  <c r="Y21" i="30"/>
  <c r="Y23" i="30" s="1"/>
  <c r="N11" i="31" s="1"/>
  <c r="U21" i="30"/>
  <c r="AF19" i="30"/>
  <c r="U10" i="31" s="1"/>
  <c r="AE19" i="30"/>
  <c r="T10" i="31" s="1"/>
  <c r="AD19" i="30"/>
  <c r="S10" i="31" s="1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C10" i="31" s="1"/>
  <c r="J19" i="30"/>
  <c r="B10" i="31" s="1"/>
  <c r="AG18" i="30"/>
  <c r="AC18" i="30"/>
  <c r="Y18" i="30"/>
  <c r="U18" i="30"/>
  <c r="AH18" i="30" s="1"/>
  <c r="AI18" i="30" s="1"/>
  <c r="AG17" i="30"/>
  <c r="AG19" i="30" s="1"/>
  <c r="V10" i="31" s="1"/>
  <c r="AC17" i="30"/>
  <c r="AC19" i="30" s="1"/>
  <c r="R10" i="31" s="1"/>
  <c r="Y17" i="30"/>
  <c r="Y19" i="30" s="1"/>
  <c r="N10" i="31" s="1"/>
  <c r="U17" i="30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C9" i="31" s="1"/>
  <c r="J15" i="30"/>
  <c r="B9" i="31" s="1"/>
  <c r="AG14" i="30"/>
  <c r="AC14" i="30"/>
  <c r="Y14" i="30"/>
  <c r="Y15" i="30" s="1"/>
  <c r="N9" i="31" s="1"/>
  <c r="U14" i="30"/>
  <c r="AG13" i="30"/>
  <c r="AC13" i="30"/>
  <c r="AC15" i="30" s="1"/>
  <c r="R9" i="31" s="1"/>
  <c r="Y13" i="30"/>
  <c r="U13" i="30"/>
  <c r="U15" i="30" s="1"/>
  <c r="J9" i="31" s="1"/>
  <c r="AF11" i="30"/>
  <c r="U8" i="31" s="1"/>
  <c r="AE11" i="30"/>
  <c r="T8" i="31" s="1"/>
  <c r="AD11" i="30"/>
  <c r="S8" i="31" s="1"/>
  <c r="AB11" i="30"/>
  <c r="Q8" i="31" s="1"/>
  <c r="AA11" i="30"/>
  <c r="P8" i="31" s="1"/>
  <c r="Z11" i="30"/>
  <c r="O8" i="31" s="1"/>
  <c r="X11" i="30"/>
  <c r="M8" i="31" s="1"/>
  <c r="W11" i="30"/>
  <c r="L8" i="31" s="1"/>
  <c r="V11" i="30"/>
  <c r="T11" i="30"/>
  <c r="I8" i="31" s="1"/>
  <c r="S11" i="30"/>
  <c r="H8" i="31" s="1"/>
  <c r="R11" i="30"/>
  <c r="G8" i="31" s="1"/>
  <c r="O11" i="30"/>
  <c r="N11" i="30"/>
  <c r="E8" i="31" s="1"/>
  <c r="M11" i="30"/>
  <c r="D8" i="31" s="1"/>
  <c r="K11" i="30"/>
  <c r="J11" i="30"/>
  <c r="B8" i="31" s="1"/>
  <c r="AG10" i="30"/>
  <c r="AC10" i="30"/>
  <c r="Y10" i="30"/>
  <c r="U10" i="30"/>
  <c r="AG9" i="30"/>
  <c r="AC9" i="30"/>
  <c r="Y9" i="30"/>
  <c r="Y11" i="30" s="1"/>
  <c r="U9" i="30"/>
  <c r="C18" i="29"/>
  <c r="Y17" i="29"/>
  <c r="A5" i="29"/>
  <c r="A24" i="29" s="1"/>
  <c r="A78" i="28"/>
  <c r="AF73" i="28"/>
  <c r="U23" i="29" s="1"/>
  <c r="AE73" i="28"/>
  <c r="T23" i="29" s="1"/>
  <c r="AD73" i="28"/>
  <c r="S23" i="29" s="1"/>
  <c r="AB73" i="28"/>
  <c r="Q23" i="29" s="1"/>
  <c r="AA73" i="28"/>
  <c r="P23" i="29" s="1"/>
  <c r="Z73" i="28"/>
  <c r="O23" i="29" s="1"/>
  <c r="X73" i="28"/>
  <c r="M23" i="29" s="1"/>
  <c r="W73" i="28"/>
  <c r="L23" i="29" s="1"/>
  <c r="V73" i="28"/>
  <c r="K23" i="29" s="1"/>
  <c r="I23" i="29"/>
  <c r="S73" i="28"/>
  <c r="H23" i="29" s="1"/>
  <c r="G23" i="29"/>
  <c r="O73" i="28"/>
  <c r="F23" i="29" s="1"/>
  <c r="N73" i="28"/>
  <c r="E23" i="29" s="1"/>
  <c r="M73" i="28"/>
  <c r="D23" i="29" s="1"/>
  <c r="C23" i="29"/>
  <c r="B23" i="29"/>
  <c r="AG72" i="28"/>
  <c r="AC72" i="28"/>
  <c r="Y72" i="28"/>
  <c r="U72" i="28"/>
  <c r="AG71" i="28"/>
  <c r="AG73" i="28" s="1"/>
  <c r="V23" i="29" s="1"/>
  <c r="AC71" i="28"/>
  <c r="AC73" i="28" s="1"/>
  <c r="R23" i="29" s="1"/>
  <c r="Y71" i="28"/>
  <c r="Y73" i="28" s="1"/>
  <c r="N23" i="29" s="1"/>
  <c r="U71" i="28"/>
  <c r="U73" i="28" s="1"/>
  <c r="J23" i="29" s="1"/>
  <c r="AF69" i="28"/>
  <c r="U22" i="29" s="1"/>
  <c r="AE69" i="28"/>
  <c r="T22" i="29" s="1"/>
  <c r="AD69" i="28"/>
  <c r="S22" i="29" s="1"/>
  <c r="AB69" i="28"/>
  <c r="Q22" i="29" s="1"/>
  <c r="AA69" i="28"/>
  <c r="P22" i="29" s="1"/>
  <c r="Z69" i="28"/>
  <c r="O22" i="29" s="1"/>
  <c r="X69" i="28"/>
  <c r="M22" i="29" s="1"/>
  <c r="W69" i="28"/>
  <c r="L22" i="29" s="1"/>
  <c r="V69" i="28"/>
  <c r="K22" i="29" s="1"/>
  <c r="T69" i="28"/>
  <c r="I22" i="29" s="1"/>
  <c r="S69" i="28"/>
  <c r="H22" i="29" s="1"/>
  <c r="R69" i="28"/>
  <c r="G22" i="29" s="1"/>
  <c r="O69" i="28"/>
  <c r="F22" i="29" s="1"/>
  <c r="N69" i="28"/>
  <c r="E22" i="29" s="1"/>
  <c r="M69" i="28"/>
  <c r="D22" i="29" s="1"/>
  <c r="K69" i="28"/>
  <c r="C22" i="29" s="1"/>
  <c r="J69" i="28"/>
  <c r="B22" i="29" s="1"/>
  <c r="AG68" i="28"/>
  <c r="AC68" i="28"/>
  <c r="Y68" i="28"/>
  <c r="U68" i="28"/>
  <c r="AG67" i="28"/>
  <c r="AC67" i="28"/>
  <c r="Y67" i="28"/>
  <c r="U67" i="28"/>
  <c r="AF65" i="28"/>
  <c r="U21" i="29" s="1"/>
  <c r="AE65" i="28"/>
  <c r="T21" i="29" s="1"/>
  <c r="AD65" i="28"/>
  <c r="S21" i="29" s="1"/>
  <c r="AB65" i="28"/>
  <c r="Q21" i="29" s="1"/>
  <c r="AA65" i="28"/>
  <c r="P21" i="29" s="1"/>
  <c r="Z65" i="28"/>
  <c r="O21" i="29" s="1"/>
  <c r="X65" i="28"/>
  <c r="M21" i="29" s="1"/>
  <c r="W65" i="28"/>
  <c r="L21" i="29" s="1"/>
  <c r="V65" i="28"/>
  <c r="K21" i="29" s="1"/>
  <c r="T65" i="28"/>
  <c r="I21" i="29" s="1"/>
  <c r="S65" i="28"/>
  <c r="H21" i="29" s="1"/>
  <c r="R65" i="28"/>
  <c r="G21" i="29" s="1"/>
  <c r="O65" i="28"/>
  <c r="F21" i="29" s="1"/>
  <c r="N65" i="28"/>
  <c r="E21" i="29" s="1"/>
  <c r="M65" i="28"/>
  <c r="D21" i="29" s="1"/>
  <c r="K65" i="28"/>
  <c r="C21" i="29" s="1"/>
  <c r="J65" i="28"/>
  <c r="B21" i="29" s="1"/>
  <c r="AG64" i="28"/>
  <c r="AC64" i="28"/>
  <c r="Y64" i="28"/>
  <c r="U64" i="28"/>
  <c r="AG63" i="28"/>
  <c r="AG65" i="28" s="1"/>
  <c r="V21" i="29" s="1"/>
  <c r="AC63" i="28"/>
  <c r="AC65" i="28" s="1"/>
  <c r="R21" i="29" s="1"/>
  <c r="Y63" i="28"/>
  <c r="Y65" i="28" s="1"/>
  <c r="N21" i="29" s="1"/>
  <c r="U63" i="28"/>
  <c r="AF61" i="28"/>
  <c r="U20" i="29" s="1"/>
  <c r="AE61" i="28"/>
  <c r="T20" i="29" s="1"/>
  <c r="AD61" i="28"/>
  <c r="S20" i="29" s="1"/>
  <c r="AB61" i="28"/>
  <c r="Q20" i="29" s="1"/>
  <c r="AA61" i="28"/>
  <c r="P20" i="29" s="1"/>
  <c r="Z61" i="28"/>
  <c r="O20" i="29" s="1"/>
  <c r="X61" i="28"/>
  <c r="M20" i="29" s="1"/>
  <c r="W61" i="28"/>
  <c r="L20" i="29" s="1"/>
  <c r="V61" i="28"/>
  <c r="K20" i="29" s="1"/>
  <c r="T61" i="28"/>
  <c r="I20" i="29" s="1"/>
  <c r="S61" i="28"/>
  <c r="H20" i="29" s="1"/>
  <c r="R61" i="28"/>
  <c r="G20" i="29" s="1"/>
  <c r="O61" i="28"/>
  <c r="F20" i="29" s="1"/>
  <c r="N61" i="28"/>
  <c r="E20" i="29" s="1"/>
  <c r="M61" i="28"/>
  <c r="D20" i="29" s="1"/>
  <c r="K61" i="28"/>
  <c r="C20" i="29" s="1"/>
  <c r="J61" i="28"/>
  <c r="B20" i="29" s="1"/>
  <c r="AG60" i="28"/>
  <c r="AC60" i="28"/>
  <c r="Y60" i="28"/>
  <c r="U60" i="28"/>
  <c r="AG59" i="28"/>
  <c r="AC59" i="28"/>
  <c r="AC61" i="28" s="1"/>
  <c r="R20" i="29" s="1"/>
  <c r="Y59" i="28"/>
  <c r="U59" i="28"/>
  <c r="AF57" i="28"/>
  <c r="U19" i="29" s="1"/>
  <c r="AE57" i="28"/>
  <c r="T19" i="29" s="1"/>
  <c r="AD57" i="28"/>
  <c r="S19" i="29" s="1"/>
  <c r="AB57" i="28"/>
  <c r="Q19" i="29" s="1"/>
  <c r="AA57" i="28"/>
  <c r="P19" i="29" s="1"/>
  <c r="Z57" i="28"/>
  <c r="O19" i="29" s="1"/>
  <c r="X57" i="28"/>
  <c r="M19" i="29" s="1"/>
  <c r="W57" i="28"/>
  <c r="L19" i="29" s="1"/>
  <c r="V57" i="28"/>
  <c r="K19" i="29" s="1"/>
  <c r="T57" i="28"/>
  <c r="I19" i="29" s="1"/>
  <c r="S57" i="28"/>
  <c r="H19" i="29" s="1"/>
  <c r="R57" i="28"/>
  <c r="G19" i="29" s="1"/>
  <c r="O57" i="28"/>
  <c r="F19" i="29" s="1"/>
  <c r="N57" i="28"/>
  <c r="E19" i="29" s="1"/>
  <c r="M57" i="28"/>
  <c r="D19" i="29" s="1"/>
  <c r="K57" i="28"/>
  <c r="C19" i="29" s="1"/>
  <c r="J57" i="28"/>
  <c r="B19" i="29" s="1"/>
  <c r="AG56" i="28"/>
  <c r="AC56" i="28"/>
  <c r="Y56" i="28"/>
  <c r="U56" i="28"/>
  <c r="AG55" i="28"/>
  <c r="AG57" i="28" s="1"/>
  <c r="V19" i="29" s="1"/>
  <c r="AC55" i="28"/>
  <c r="Y55" i="28"/>
  <c r="U55" i="28"/>
  <c r="AF53" i="28"/>
  <c r="U18" i="29" s="1"/>
  <c r="AE53" i="28"/>
  <c r="T18" i="29" s="1"/>
  <c r="AD53" i="28"/>
  <c r="S18" i="29" s="1"/>
  <c r="AB53" i="28"/>
  <c r="Q18" i="29" s="1"/>
  <c r="AA53" i="28"/>
  <c r="P18" i="29" s="1"/>
  <c r="Z53" i="28"/>
  <c r="O18" i="29" s="1"/>
  <c r="X53" i="28"/>
  <c r="M18" i="29" s="1"/>
  <c r="W53" i="28"/>
  <c r="L18" i="29" s="1"/>
  <c r="V53" i="28"/>
  <c r="K18" i="29" s="1"/>
  <c r="T53" i="28"/>
  <c r="I18" i="29" s="1"/>
  <c r="S53" i="28"/>
  <c r="H18" i="29" s="1"/>
  <c r="R53" i="28"/>
  <c r="G18" i="29" s="1"/>
  <c r="O53" i="28"/>
  <c r="F18" i="29" s="1"/>
  <c r="N53" i="28"/>
  <c r="E18" i="29" s="1"/>
  <c r="M53" i="28"/>
  <c r="D18" i="29" s="1"/>
  <c r="J53" i="28"/>
  <c r="B18" i="29" s="1"/>
  <c r="AG52" i="28"/>
  <c r="AC52" i="28"/>
  <c r="Y52" i="28"/>
  <c r="U52" i="28"/>
  <c r="AG51" i="28"/>
  <c r="AG53" i="28" s="1"/>
  <c r="V18" i="29" s="1"/>
  <c r="AC51" i="28"/>
  <c r="Y51" i="28"/>
  <c r="U51" i="28"/>
  <c r="AF49" i="28"/>
  <c r="U17" i="29" s="1"/>
  <c r="AE49" i="28"/>
  <c r="T17" i="29" s="1"/>
  <c r="AD49" i="28"/>
  <c r="S17" i="29" s="1"/>
  <c r="AB49" i="28"/>
  <c r="Q17" i="29" s="1"/>
  <c r="AA49" i="28"/>
  <c r="P17" i="29" s="1"/>
  <c r="Z49" i="28"/>
  <c r="O17" i="29" s="1"/>
  <c r="X49" i="28"/>
  <c r="M17" i="29" s="1"/>
  <c r="W49" i="28"/>
  <c r="L17" i="29" s="1"/>
  <c r="V49" i="28"/>
  <c r="K17" i="29" s="1"/>
  <c r="T49" i="28"/>
  <c r="I17" i="29" s="1"/>
  <c r="S49" i="28"/>
  <c r="H17" i="29" s="1"/>
  <c r="R49" i="28"/>
  <c r="G17" i="29" s="1"/>
  <c r="O49" i="28"/>
  <c r="F17" i="29" s="1"/>
  <c r="N49" i="28"/>
  <c r="E17" i="29" s="1"/>
  <c r="M49" i="28"/>
  <c r="D17" i="29" s="1"/>
  <c r="K49" i="28"/>
  <c r="C17" i="29" s="1"/>
  <c r="J49" i="28"/>
  <c r="B17" i="29" s="1"/>
  <c r="AG48" i="28"/>
  <c r="AC48" i="28"/>
  <c r="Y48" i="28"/>
  <c r="U48" i="28"/>
  <c r="AG47" i="28"/>
  <c r="AC47" i="28"/>
  <c r="Y47" i="28"/>
  <c r="U47" i="28"/>
  <c r="AF45" i="28"/>
  <c r="U16" i="29" s="1"/>
  <c r="AE45" i="28"/>
  <c r="T16" i="29" s="1"/>
  <c r="AD45" i="28"/>
  <c r="S16" i="29" s="1"/>
  <c r="AB45" i="28"/>
  <c r="Q16" i="29" s="1"/>
  <c r="AA45" i="28"/>
  <c r="P16" i="29" s="1"/>
  <c r="Z45" i="28"/>
  <c r="O16" i="29" s="1"/>
  <c r="X45" i="28"/>
  <c r="M16" i="29" s="1"/>
  <c r="W45" i="28"/>
  <c r="L16" i="29" s="1"/>
  <c r="V45" i="28"/>
  <c r="K16" i="29" s="1"/>
  <c r="T45" i="28"/>
  <c r="I16" i="29" s="1"/>
  <c r="S45" i="28"/>
  <c r="H16" i="29" s="1"/>
  <c r="G16" i="29"/>
  <c r="O45" i="28"/>
  <c r="F16" i="29" s="1"/>
  <c r="N45" i="28"/>
  <c r="E16" i="29" s="1"/>
  <c r="M45" i="28"/>
  <c r="D16" i="29" s="1"/>
  <c r="C16" i="29"/>
  <c r="B16" i="29"/>
  <c r="AG44" i="28"/>
  <c r="AC44" i="28"/>
  <c r="Y44" i="28"/>
  <c r="U44" i="28"/>
  <c r="AG41" i="28"/>
  <c r="AC41" i="28"/>
  <c r="Y41" i="28"/>
  <c r="Y45" i="28" s="1"/>
  <c r="N16" i="29" s="1"/>
  <c r="U41" i="28"/>
  <c r="U45" i="28" s="1"/>
  <c r="J16" i="29" s="1"/>
  <c r="AF39" i="28"/>
  <c r="U15" i="29" s="1"/>
  <c r="AE39" i="28"/>
  <c r="T15" i="29" s="1"/>
  <c r="AD39" i="28"/>
  <c r="S15" i="29" s="1"/>
  <c r="AB39" i="28"/>
  <c r="Q15" i="29" s="1"/>
  <c r="AA39" i="28"/>
  <c r="P15" i="29" s="1"/>
  <c r="Z39" i="28"/>
  <c r="O15" i="29" s="1"/>
  <c r="X39" i="28"/>
  <c r="M15" i="29" s="1"/>
  <c r="W39" i="28"/>
  <c r="L15" i="29" s="1"/>
  <c r="V39" i="28"/>
  <c r="K15" i="29" s="1"/>
  <c r="T39" i="28"/>
  <c r="I15" i="29" s="1"/>
  <c r="S39" i="28"/>
  <c r="H15" i="29" s="1"/>
  <c r="G15" i="29"/>
  <c r="O39" i="28"/>
  <c r="F15" i="29" s="1"/>
  <c r="N39" i="28"/>
  <c r="E15" i="29" s="1"/>
  <c r="M39" i="28"/>
  <c r="D15" i="29" s="1"/>
  <c r="C15" i="29"/>
  <c r="B15" i="29"/>
  <c r="AG38" i="28"/>
  <c r="AC38" i="28"/>
  <c r="Y38" i="28"/>
  <c r="U38" i="28"/>
  <c r="AG37" i="28"/>
  <c r="AC37" i="28"/>
  <c r="AC39" i="28" s="1"/>
  <c r="R15" i="29" s="1"/>
  <c r="Y37" i="28"/>
  <c r="Y39" i="28" s="1"/>
  <c r="N15" i="29" s="1"/>
  <c r="U37" i="28"/>
  <c r="U39" i="28" s="1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M14" i="29" s="1"/>
  <c r="W35" i="28"/>
  <c r="L14" i="29" s="1"/>
  <c r="V35" i="28"/>
  <c r="K14" i="29" s="1"/>
  <c r="T35" i="28"/>
  <c r="I14" i="29" s="1"/>
  <c r="S35" i="28"/>
  <c r="H14" i="29" s="1"/>
  <c r="R35" i="28"/>
  <c r="G14" i="29" s="1"/>
  <c r="O35" i="28"/>
  <c r="F14" i="29" s="1"/>
  <c r="N35" i="28"/>
  <c r="E14" i="29" s="1"/>
  <c r="M35" i="28"/>
  <c r="D14" i="29" s="1"/>
  <c r="K35" i="28"/>
  <c r="C14" i="29" s="1"/>
  <c r="J35" i="28"/>
  <c r="B14" i="29" s="1"/>
  <c r="AG34" i="28"/>
  <c r="AC34" i="28"/>
  <c r="Y34" i="28"/>
  <c r="U34" i="28"/>
  <c r="AG33" i="28"/>
  <c r="AG35" i="28" s="1"/>
  <c r="V14" i="29" s="1"/>
  <c r="AC33" i="28"/>
  <c r="Y33" i="28"/>
  <c r="Y35" i="28" s="1"/>
  <c r="N14" i="29" s="1"/>
  <c r="U33" i="28"/>
  <c r="U35" i="28" s="1"/>
  <c r="J14" i="29" s="1"/>
  <c r="AF31" i="28"/>
  <c r="U13" i="29" s="1"/>
  <c r="AE31" i="28"/>
  <c r="T13" i="29" s="1"/>
  <c r="AD31" i="28"/>
  <c r="S13" i="29" s="1"/>
  <c r="AB31" i="28"/>
  <c r="Q13" i="29" s="1"/>
  <c r="AA31" i="28"/>
  <c r="P13" i="29" s="1"/>
  <c r="Z31" i="28"/>
  <c r="O13" i="29" s="1"/>
  <c r="X31" i="28"/>
  <c r="M13" i="29" s="1"/>
  <c r="W31" i="28"/>
  <c r="L13" i="29" s="1"/>
  <c r="V31" i="28"/>
  <c r="K13" i="29" s="1"/>
  <c r="T31" i="28"/>
  <c r="I13" i="29" s="1"/>
  <c r="S31" i="28"/>
  <c r="H13" i="29" s="1"/>
  <c r="R31" i="28"/>
  <c r="G13" i="29" s="1"/>
  <c r="O31" i="28"/>
  <c r="F13" i="29" s="1"/>
  <c r="N31" i="28"/>
  <c r="E13" i="29" s="1"/>
  <c r="M31" i="28"/>
  <c r="D13" i="29" s="1"/>
  <c r="K31" i="28"/>
  <c r="C13" i="29" s="1"/>
  <c r="J31" i="28"/>
  <c r="B13" i="29" s="1"/>
  <c r="AG30" i="28"/>
  <c r="AC30" i="28"/>
  <c r="Y30" i="28"/>
  <c r="U30" i="28"/>
  <c r="AG29" i="28"/>
  <c r="AC29" i="28"/>
  <c r="AC31" i="28" s="1"/>
  <c r="R13" i="29" s="1"/>
  <c r="Y29" i="28"/>
  <c r="Y31" i="28" s="1"/>
  <c r="N13" i="29" s="1"/>
  <c r="U29" i="28"/>
  <c r="U31" i="28" s="1"/>
  <c r="J13" i="29" s="1"/>
  <c r="AF27" i="28"/>
  <c r="U12" i="29" s="1"/>
  <c r="AE27" i="28"/>
  <c r="T12" i="29" s="1"/>
  <c r="AD27" i="28"/>
  <c r="S12" i="29" s="1"/>
  <c r="AB27" i="28"/>
  <c r="Q12" i="29" s="1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F12" i="29" s="1"/>
  <c r="N27" i="28"/>
  <c r="E12" i="29" s="1"/>
  <c r="M27" i="28"/>
  <c r="D12" i="29" s="1"/>
  <c r="K27" i="28"/>
  <c r="C12" i="29" s="1"/>
  <c r="J27" i="28"/>
  <c r="B12" i="29" s="1"/>
  <c r="AG26" i="28"/>
  <c r="AC26" i="28"/>
  <c r="Y26" i="28"/>
  <c r="U26" i="28"/>
  <c r="AG25" i="28"/>
  <c r="AG27" i="28" s="1"/>
  <c r="V12" i="29" s="1"/>
  <c r="AC25" i="28"/>
  <c r="AC27" i="28" s="1"/>
  <c r="R12" i="29" s="1"/>
  <c r="Y25" i="28"/>
  <c r="Y27" i="28" s="1"/>
  <c r="N12" i="29" s="1"/>
  <c r="U25" i="28"/>
  <c r="AF23" i="28"/>
  <c r="U11" i="29" s="1"/>
  <c r="AE23" i="28"/>
  <c r="T11" i="29" s="1"/>
  <c r="AD23" i="28"/>
  <c r="S11" i="29" s="1"/>
  <c r="AB23" i="28"/>
  <c r="Q11" i="29" s="1"/>
  <c r="AA23" i="28"/>
  <c r="P11" i="29" s="1"/>
  <c r="Z23" i="28"/>
  <c r="O11" i="29" s="1"/>
  <c r="X23" i="28"/>
  <c r="M11" i="29" s="1"/>
  <c r="W23" i="28"/>
  <c r="L11" i="29" s="1"/>
  <c r="V23" i="28"/>
  <c r="K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C22" i="28"/>
  <c r="Y22" i="28"/>
  <c r="U22" i="28"/>
  <c r="AG21" i="28"/>
  <c r="AC21" i="28"/>
  <c r="AC23" i="28" s="1"/>
  <c r="R11" i="29" s="1"/>
  <c r="Y21" i="28"/>
  <c r="U21" i="28"/>
  <c r="AF19" i="28"/>
  <c r="U10" i="29" s="1"/>
  <c r="AE19" i="28"/>
  <c r="T10" i="29" s="1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J19" i="28"/>
  <c r="B10" i="29" s="1"/>
  <c r="AG18" i="28"/>
  <c r="AC18" i="28"/>
  <c r="Y18" i="28"/>
  <c r="U18" i="28"/>
  <c r="AG17" i="28"/>
  <c r="AG19" i="28" s="1"/>
  <c r="V10" i="29" s="1"/>
  <c r="AC17" i="28"/>
  <c r="Y17" i="28"/>
  <c r="U17" i="28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X15" i="28"/>
  <c r="M9" i="29" s="1"/>
  <c r="W15" i="28"/>
  <c r="L9" i="29" s="1"/>
  <c r="V15" i="28"/>
  <c r="K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G14" i="28"/>
  <c r="AC14" i="28"/>
  <c r="Y14" i="28"/>
  <c r="U14" i="28"/>
  <c r="AG13" i="28"/>
  <c r="AC13" i="28"/>
  <c r="Y13" i="28"/>
  <c r="U13" i="28"/>
  <c r="AF11" i="28"/>
  <c r="U8" i="29" s="1"/>
  <c r="AE11" i="28"/>
  <c r="T8" i="29" s="1"/>
  <c r="AD11" i="28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T11" i="28"/>
  <c r="I8" i="29" s="1"/>
  <c r="S11" i="28"/>
  <c r="R11" i="28"/>
  <c r="O11" i="28"/>
  <c r="F8" i="29" s="1"/>
  <c r="N11" i="28"/>
  <c r="E8" i="29" s="1"/>
  <c r="M11" i="28"/>
  <c r="D8" i="29" s="1"/>
  <c r="K11" i="28"/>
  <c r="J11" i="28"/>
  <c r="AG10" i="28"/>
  <c r="AC10" i="28"/>
  <c r="Y10" i="28"/>
  <c r="U10" i="28"/>
  <c r="AG9" i="28"/>
  <c r="AC9" i="28"/>
  <c r="Y9" i="28"/>
  <c r="Y11" i="28" s="1"/>
  <c r="U9" i="28"/>
  <c r="U11" i="28" s="1"/>
  <c r="C18" i="27"/>
  <c r="Y17" i="27"/>
  <c r="A5" i="27"/>
  <c r="A24" i="27" s="1"/>
  <c r="A76" i="26"/>
  <c r="AF71" i="26"/>
  <c r="U23" i="27" s="1"/>
  <c r="AE71" i="26"/>
  <c r="T23" i="27" s="1"/>
  <c r="AD71" i="26"/>
  <c r="S23" i="27" s="1"/>
  <c r="AB71" i="26"/>
  <c r="Q23" i="27" s="1"/>
  <c r="AA71" i="26"/>
  <c r="P23" i="27" s="1"/>
  <c r="Z71" i="26"/>
  <c r="O23" i="27" s="1"/>
  <c r="X71" i="26"/>
  <c r="M23" i="27" s="1"/>
  <c r="W71" i="26"/>
  <c r="L23" i="27" s="1"/>
  <c r="V71" i="26"/>
  <c r="K23" i="27" s="1"/>
  <c r="T71" i="26"/>
  <c r="I23" i="27" s="1"/>
  <c r="S71" i="26"/>
  <c r="H23" i="27" s="1"/>
  <c r="R71" i="26"/>
  <c r="G23" i="27" s="1"/>
  <c r="O71" i="26"/>
  <c r="F23" i="27" s="1"/>
  <c r="N71" i="26"/>
  <c r="E23" i="27" s="1"/>
  <c r="M71" i="26"/>
  <c r="D23" i="27" s="1"/>
  <c r="C23" i="27"/>
  <c r="B23" i="27"/>
  <c r="AG70" i="26"/>
  <c r="AC70" i="26"/>
  <c r="Y70" i="26"/>
  <c r="U70" i="26"/>
  <c r="AG69" i="26"/>
  <c r="AC69" i="26"/>
  <c r="AC71" i="26" s="1"/>
  <c r="R23" i="27" s="1"/>
  <c r="Y69" i="26"/>
  <c r="Y71" i="26" s="1"/>
  <c r="N23" i="27" s="1"/>
  <c r="U69" i="26"/>
  <c r="U71" i="26" s="1"/>
  <c r="J23" i="27" s="1"/>
  <c r="AF67" i="26"/>
  <c r="U22" i="27" s="1"/>
  <c r="AE67" i="26"/>
  <c r="T22" i="27" s="1"/>
  <c r="AD67" i="26"/>
  <c r="S22" i="27" s="1"/>
  <c r="AB67" i="26"/>
  <c r="Q22" i="27" s="1"/>
  <c r="AA67" i="26"/>
  <c r="P22" i="27" s="1"/>
  <c r="Z67" i="26"/>
  <c r="O22" i="27" s="1"/>
  <c r="X67" i="26"/>
  <c r="M22" i="27" s="1"/>
  <c r="W67" i="26"/>
  <c r="L22" i="27" s="1"/>
  <c r="V67" i="26"/>
  <c r="K22" i="27" s="1"/>
  <c r="I22" i="27"/>
  <c r="H22" i="27"/>
  <c r="G22" i="27"/>
  <c r="O67" i="26"/>
  <c r="F22" i="27" s="1"/>
  <c r="N67" i="26"/>
  <c r="E22" i="27" s="1"/>
  <c r="M67" i="26"/>
  <c r="D22" i="27" s="1"/>
  <c r="C22" i="27"/>
  <c r="J67" i="26"/>
  <c r="B22" i="27" s="1"/>
  <c r="AG66" i="26"/>
  <c r="AC66" i="26"/>
  <c r="Y66" i="26"/>
  <c r="U66" i="26"/>
  <c r="AG65" i="26"/>
  <c r="AC65" i="26"/>
  <c r="Y65" i="26"/>
  <c r="U65" i="26"/>
  <c r="AF63" i="26"/>
  <c r="U21" i="27" s="1"/>
  <c r="AE63" i="26"/>
  <c r="T21" i="27" s="1"/>
  <c r="AD63" i="26"/>
  <c r="S21" i="27" s="1"/>
  <c r="AB63" i="26"/>
  <c r="Q21" i="27" s="1"/>
  <c r="AA63" i="26"/>
  <c r="P21" i="27" s="1"/>
  <c r="Z63" i="26"/>
  <c r="O21" i="27" s="1"/>
  <c r="X63" i="26"/>
  <c r="M21" i="27" s="1"/>
  <c r="W63" i="26"/>
  <c r="L21" i="27" s="1"/>
  <c r="V63" i="26"/>
  <c r="K21" i="27" s="1"/>
  <c r="T63" i="26"/>
  <c r="I21" i="27" s="1"/>
  <c r="S63" i="26"/>
  <c r="H21" i="27" s="1"/>
  <c r="R63" i="26"/>
  <c r="G21" i="27" s="1"/>
  <c r="O63" i="26"/>
  <c r="F21" i="27" s="1"/>
  <c r="N63" i="26"/>
  <c r="E21" i="27" s="1"/>
  <c r="M63" i="26"/>
  <c r="D21" i="27" s="1"/>
  <c r="C21" i="27"/>
  <c r="B21" i="27"/>
  <c r="AG62" i="26"/>
  <c r="AC62" i="26"/>
  <c r="Y62" i="26"/>
  <c r="U62" i="26"/>
  <c r="AG61" i="26"/>
  <c r="AC61" i="26"/>
  <c r="Y61" i="26"/>
  <c r="U61" i="26"/>
  <c r="AF59" i="26"/>
  <c r="U20" i="27" s="1"/>
  <c r="AE59" i="26"/>
  <c r="T20" i="27" s="1"/>
  <c r="AD59" i="26"/>
  <c r="S20" i="27" s="1"/>
  <c r="AB59" i="26"/>
  <c r="Q20" i="27" s="1"/>
  <c r="AA59" i="26"/>
  <c r="P20" i="27" s="1"/>
  <c r="Z59" i="26"/>
  <c r="O20" i="27" s="1"/>
  <c r="X59" i="26"/>
  <c r="M20" i="27" s="1"/>
  <c r="W59" i="26"/>
  <c r="L20" i="27" s="1"/>
  <c r="V59" i="26"/>
  <c r="K20" i="27" s="1"/>
  <c r="T59" i="26"/>
  <c r="I20" i="27" s="1"/>
  <c r="S59" i="26"/>
  <c r="H20" i="27" s="1"/>
  <c r="R59" i="26"/>
  <c r="G20" i="27" s="1"/>
  <c r="O59" i="26"/>
  <c r="F20" i="27" s="1"/>
  <c r="N59" i="26"/>
  <c r="E20" i="27" s="1"/>
  <c r="M59" i="26"/>
  <c r="D20" i="27" s="1"/>
  <c r="C20" i="27"/>
  <c r="B20" i="27"/>
  <c r="AG58" i="26"/>
  <c r="AC58" i="26"/>
  <c r="Y58" i="26"/>
  <c r="U58" i="26"/>
  <c r="AG57" i="26"/>
  <c r="AC57" i="26"/>
  <c r="Y57" i="26"/>
  <c r="U57" i="26"/>
  <c r="AF55" i="26"/>
  <c r="U19" i="27" s="1"/>
  <c r="AE55" i="26"/>
  <c r="T19" i="27" s="1"/>
  <c r="AD55" i="26"/>
  <c r="S19" i="27" s="1"/>
  <c r="AB55" i="26"/>
  <c r="Q19" i="27" s="1"/>
  <c r="AA55" i="26"/>
  <c r="P19" i="27" s="1"/>
  <c r="Z55" i="26"/>
  <c r="O19" i="27" s="1"/>
  <c r="X55" i="26"/>
  <c r="M19" i="27" s="1"/>
  <c r="W55" i="26"/>
  <c r="L19" i="27" s="1"/>
  <c r="V55" i="26"/>
  <c r="K19" i="27" s="1"/>
  <c r="T55" i="26"/>
  <c r="I19" i="27" s="1"/>
  <c r="S55" i="26"/>
  <c r="H19" i="27" s="1"/>
  <c r="R55" i="26"/>
  <c r="G19" i="27" s="1"/>
  <c r="O55" i="26"/>
  <c r="F19" i="27" s="1"/>
  <c r="N55" i="26"/>
  <c r="E19" i="27" s="1"/>
  <c r="M55" i="26"/>
  <c r="D19" i="27" s="1"/>
  <c r="K55" i="26"/>
  <c r="C19" i="27" s="1"/>
  <c r="B19" i="27"/>
  <c r="AG54" i="26"/>
  <c r="AC54" i="26"/>
  <c r="Y54" i="26"/>
  <c r="U54" i="26"/>
  <c r="AG53" i="26"/>
  <c r="AC53" i="26"/>
  <c r="Y53" i="26"/>
  <c r="U53" i="26"/>
  <c r="AF51" i="26"/>
  <c r="U18" i="27" s="1"/>
  <c r="AE51" i="26"/>
  <c r="T18" i="27" s="1"/>
  <c r="AD51" i="26"/>
  <c r="S18" i="27" s="1"/>
  <c r="AB51" i="26"/>
  <c r="Q18" i="27" s="1"/>
  <c r="AA51" i="26"/>
  <c r="P18" i="27" s="1"/>
  <c r="Z51" i="26"/>
  <c r="O18" i="27" s="1"/>
  <c r="X51" i="26"/>
  <c r="M18" i="27" s="1"/>
  <c r="W51" i="26"/>
  <c r="L18" i="27" s="1"/>
  <c r="V51" i="26"/>
  <c r="K18" i="27" s="1"/>
  <c r="I18" i="27"/>
  <c r="H18" i="27"/>
  <c r="G18" i="27"/>
  <c r="O51" i="26"/>
  <c r="F18" i="27" s="1"/>
  <c r="N51" i="26"/>
  <c r="E18" i="27" s="1"/>
  <c r="M51" i="26"/>
  <c r="D18" i="27" s="1"/>
  <c r="B18" i="27"/>
  <c r="AG50" i="26"/>
  <c r="AC50" i="26"/>
  <c r="Y50" i="26"/>
  <c r="U50" i="26"/>
  <c r="AG49" i="26"/>
  <c r="AC49" i="26"/>
  <c r="Y49" i="26"/>
  <c r="U49" i="26"/>
  <c r="U51" i="26" s="1"/>
  <c r="AF47" i="26"/>
  <c r="U17" i="27" s="1"/>
  <c r="AE47" i="26"/>
  <c r="T17" i="27" s="1"/>
  <c r="AD47" i="26"/>
  <c r="S17" i="27" s="1"/>
  <c r="AB47" i="26"/>
  <c r="Q17" i="27" s="1"/>
  <c r="AA47" i="26"/>
  <c r="P17" i="27" s="1"/>
  <c r="Z47" i="26"/>
  <c r="O17" i="27" s="1"/>
  <c r="X47" i="26"/>
  <c r="M17" i="27" s="1"/>
  <c r="W47" i="26"/>
  <c r="L17" i="27" s="1"/>
  <c r="V47" i="26"/>
  <c r="K17" i="27" s="1"/>
  <c r="I17" i="27"/>
  <c r="H17" i="27"/>
  <c r="G17" i="27"/>
  <c r="O47" i="26"/>
  <c r="F17" i="27" s="1"/>
  <c r="N47" i="26"/>
  <c r="E17" i="27" s="1"/>
  <c r="M47" i="26"/>
  <c r="D17" i="27" s="1"/>
  <c r="C17" i="27"/>
  <c r="B17" i="27"/>
  <c r="AG46" i="26"/>
  <c r="AC46" i="26"/>
  <c r="Y46" i="26"/>
  <c r="U46" i="26"/>
  <c r="AG45" i="26"/>
  <c r="AC45" i="26"/>
  <c r="Y45" i="26"/>
  <c r="Y47" i="26" s="1"/>
  <c r="N17" i="27" s="1"/>
  <c r="U45" i="26"/>
  <c r="AF43" i="26"/>
  <c r="U16" i="27" s="1"/>
  <c r="AE43" i="26"/>
  <c r="T16" i="27" s="1"/>
  <c r="AD43" i="26"/>
  <c r="S16" i="27" s="1"/>
  <c r="AB43" i="26"/>
  <c r="Q16" i="27" s="1"/>
  <c r="AA43" i="26"/>
  <c r="P16" i="27" s="1"/>
  <c r="Z43" i="26"/>
  <c r="O16" i="27" s="1"/>
  <c r="X43" i="26"/>
  <c r="M16" i="27" s="1"/>
  <c r="W43" i="26"/>
  <c r="L16" i="27" s="1"/>
  <c r="V43" i="26"/>
  <c r="K16" i="27" s="1"/>
  <c r="I16" i="27"/>
  <c r="H16" i="27"/>
  <c r="G16" i="27"/>
  <c r="O43" i="26"/>
  <c r="F16" i="27" s="1"/>
  <c r="N43" i="26"/>
  <c r="E16" i="27" s="1"/>
  <c r="M43" i="26"/>
  <c r="D16" i="27" s="1"/>
  <c r="C16" i="27"/>
  <c r="B16" i="27"/>
  <c r="AG42" i="26"/>
  <c r="AC42" i="26"/>
  <c r="Y42" i="26"/>
  <c r="U42" i="26"/>
  <c r="AG41" i="26"/>
  <c r="AC41" i="26"/>
  <c r="AC43" i="26" s="1"/>
  <c r="R16" i="27" s="1"/>
  <c r="Y41" i="26"/>
  <c r="U41" i="26"/>
  <c r="AF39" i="26"/>
  <c r="U15" i="27" s="1"/>
  <c r="AE39" i="26"/>
  <c r="T15" i="27" s="1"/>
  <c r="AD39" i="26"/>
  <c r="S15" i="27" s="1"/>
  <c r="AB39" i="26"/>
  <c r="Q15" i="27" s="1"/>
  <c r="AA39" i="26"/>
  <c r="P15" i="27" s="1"/>
  <c r="Z39" i="26"/>
  <c r="O15" i="27" s="1"/>
  <c r="X39" i="26"/>
  <c r="M15" i="27" s="1"/>
  <c r="W39" i="26"/>
  <c r="L15" i="27" s="1"/>
  <c r="V39" i="26"/>
  <c r="K15" i="27" s="1"/>
  <c r="I15" i="27"/>
  <c r="H15" i="27"/>
  <c r="G15" i="27"/>
  <c r="O39" i="26"/>
  <c r="F15" i="27" s="1"/>
  <c r="N39" i="26"/>
  <c r="E15" i="27" s="1"/>
  <c r="M39" i="26"/>
  <c r="D15" i="27" s="1"/>
  <c r="C15" i="27"/>
  <c r="B15" i="27"/>
  <c r="AG38" i="26"/>
  <c r="AC38" i="26"/>
  <c r="Y38" i="26"/>
  <c r="AH38" i="26" s="1"/>
  <c r="AG37" i="26"/>
  <c r="AC37" i="26"/>
  <c r="Y37" i="26"/>
  <c r="U37" i="26"/>
  <c r="AF35" i="26"/>
  <c r="U14" i="27" s="1"/>
  <c r="AE35" i="26"/>
  <c r="T14" i="27" s="1"/>
  <c r="AD35" i="26"/>
  <c r="S14" i="27" s="1"/>
  <c r="AB35" i="26"/>
  <c r="Q14" i="27" s="1"/>
  <c r="AA35" i="26"/>
  <c r="P14" i="27" s="1"/>
  <c r="Z35" i="26"/>
  <c r="O14" i="27" s="1"/>
  <c r="X35" i="26"/>
  <c r="M14" i="27" s="1"/>
  <c r="W35" i="26"/>
  <c r="L14" i="27" s="1"/>
  <c r="V35" i="26"/>
  <c r="K14" i="27" s="1"/>
  <c r="I14" i="27"/>
  <c r="H14" i="27"/>
  <c r="G14" i="27"/>
  <c r="O35" i="26"/>
  <c r="F14" i="27" s="1"/>
  <c r="N35" i="26"/>
  <c r="E14" i="27" s="1"/>
  <c r="M35" i="26"/>
  <c r="D14" i="27" s="1"/>
  <c r="C14" i="27"/>
  <c r="B14" i="27"/>
  <c r="AG34" i="26"/>
  <c r="AC34" i="26"/>
  <c r="Y34" i="26"/>
  <c r="U34" i="26"/>
  <c r="AG33" i="26"/>
  <c r="AC33" i="26"/>
  <c r="Y33" i="26"/>
  <c r="U33" i="26"/>
  <c r="AF31" i="26"/>
  <c r="U13" i="27" s="1"/>
  <c r="AE31" i="26"/>
  <c r="T13" i="27" s="1"/>
  <c r="AD31" i="26"/>
  <c r="S13" i="27" s="1"/>
  <c r="AB31" i="26"/>
  <c r="Q13" i="27" s="1"/>
  <c r="AA31" i="26"/>
  <c r="P13" i="27" s="1"/>
  <c r="Z31" i="26"/>
  <c r="O13" i="27" s="1"/>
  <c r="X31" i="26"/>
  <c r="M13" i="27" s="1"/>
  <c r="W31" i="26"/>
  <c r="L13" i="27" s="1"/>
  <c r="V31" i="26"/>
  <c r="K13" i="27" s="1"/>
  <c r="I13" i="27"/>
  <c r="H13" i="27"/>
  <c r="G13" i="27"/>
  <c r="O31" i="26"/>
  <c r="F13" i="27" s="1"/>
  <c r="N31" i="26"/>
  <c r="E13" i="27" s="1"/>
  <c r="M31" i="26"/>
  <c r="D13" i="27" s="1"/>
  <c r="C13" i="27"/>
  <c r="B13" i="27"/>
  <c r="AG30" i="26"/>
  <c r="AC30" i="26"/>
  <c r="Y30" i="26"/>
  <c r="AH30" i="26" s="1"/>
  <c r="AG29" i="26"/>
  <c r="AC29" i="26"/>
  <c r="Y29" i="26"/>
  <c r="AF27" i="26"/>
  <c r="U12" i="27" s="1"/>
  <c r="AE27" i="26"/>
  <c r="T12" i="27" s="1"/>
  <c r="AD27" i="26"/>
  <c r="S12" i="27" s="1"/>
  <c r="AB27" i="26"/>
  <c r="Q12" i="27" s="1"/>
  <c r="AA27" i="26"/>
  <c r="P12" i="27" s="1"/>
  <c r="Z27" i="26"/>
  <c r="O12" i="27" s="1"/>
  <c r="X27" i="26"/>
  <c r="M12" i="27" s="1"/>
  <c r="W27" i="26"/>
  <c r="L12" i="27" s="1"/>
  <c r="V27" i="26"/>
  <c r="K12" i="27" s="1"/>
  <c r="T27" i="26"/>
  <c r="I12" i="27" s="1"/>
  <c r="S27" i="26"/>
  <c r="H12" i="27" s="1"/>
  <c r="R27" i="26"/>
  <c r="O27" i="26"/>
  <c r="F12" i="27" s="1"/>
  <c r="N27" i="26"/>
  <c r="E12" i="27" s="1"/>
  <c r="M27" i="26"/>
  <c r="D12" i="27" s="1"/>
  <c r="C12" i="27"/>
  <c r="B12" i="27"/>
  <c r="AG26" i="26"/>
  <c r="AC26" i="26"/>
  <c r="Y26" i="26"/>
  <c r="U26" i="26"/>
  <c r="AG25" i="26"/>
  <c r="AG27" i="26" s="1"/>
  <c r="V12" i="27" s="1"/>
  <c r="AC25" i="26"/>
  <c r="Y25" i="26"/>
  <c r="U25" i="26"/>
  <c r="AF23" i="26"/>
  <c r="U11" i="27" s="1"/>
  <c r="AE23" i="26"/>
  <c r="T11" i="27" s="1"/>
  <c r="AD23" i="26"/>
  <c r="S11" i="27" s="1"/>
  <c r="AB23" i="26"/>
  <c r="Q11" i="27" s="1"/>
  <c r="AA23" i="26"/>
  <c r="P11" i="27" s="1"/>
  <c r="Z23" i="26"/>
  <c r="O11" i="27" s="1"/>
  <c r="X23" i="26"/>
  <c r="M11" i="27" s="1"/>
  <c r="W23" i="26"/>
  <c r="L11" i="27" s="1"/>
  <c r="V23" i="26"/>
  <c r="K11" i="27" s="1"/>
  <c r="I11" i="27"/>
  <c r="H11" i="27"/>
  <c r="G11" i="27"/>
  <c r="O23" i="26"/>
  <c r="F11" i="27" s="1"/>
  <c r="N23" i="26"/>
  <c r="E11" i="27" s="1"/>
  <c r="M23" i="26"/>
  <c r="D11" i="27" s="1"/>
  <c r="C11" i="27"/>
  <c r="B11" i="27"/>
  <c r="AG22" i="26"/>
  <c r="AC22" i="26"/>
  <c r="Y22" i="26"/>
  <c r="AG21" i="26"/>
  <c r="AC21" i="26"/>
  <c r="Y21" i="26"/>
  <c r="J11" i="27"/>
  <c r="AF19" i="26"/>
  <c r="U10" i="27" s="1"/>
  <c r="AE19" i="26"/>
  <c r="T10" i="27" s="1"/>
  <c r="AD19" i="26"/>
  <c r="S10" i="27" s="1"/>
  <c r="AB19" i="26"/>
  <c r="Q10" i="27" s="1"/>
  <c r="AA19" i="26"/>
  <c r="P10" i="27" s="1"/>
  <c r="Z19" i="26"/>
  <c r="O10" i="27" s="1"/>
  <c r="X19" i="26"/>
  <c r="M10" i="27" s="1"/>
  <c r="W19" i="26"/>
  <c r="L10" i="27" s="1"/>
  <c r="V19" i="26"/>
  <c r="K10" i="27" s="1"/>
  <c r="I10" i="27"/>
  <c r="H10" i="27"/>
  <c r="G10" i="27"/>
  <c r="O19" i="26"/>
  <c r="F10" i="27" s="1"/>
  <c r="N19" i="26"/>
  <c r="E10" i="27" s="1"/>
  <c r="M19" i="26"/>
  <c r="D10" i="27" s="1"/>
  <c r="C10" i="27"/>
  <c r="J19" i="26"/>
  <c r="B10" i="27" s="1"/>
  <c r="AG18" i="26"/>
  <c r="AC18" i="26"/>
  <c r="Y18" i="26"/>
  <c r="U18" i="26"/>
  <c r="AG17" i="26"/>
  <c r="AC17" i="26"/>
  <c r="Y17" i="26"/>
  <c r="U17" i="26"/>
  <c r="AF15" i="26"/>
  <c r="U9" i="27" s="1"/>
  <c r="AE15" i="26"/>
  <c r="T9" i="27" s="1"/>
  <c r="AD15" i="26"/>
  <c r="S9" i="27" s="1"/>
  <c r="AB15" i="26"/>
  <c r="Q9" i="27" s="1"/>
  <c r="AA15" i="26"/>
  <c r="P9" i="27" s="1"/>
  <c r="Z15" i="26"/>
  <c r="O9" i="27" s="1"/>
  <c r="X15" i="26"/>
  <c r="M9" i="27" s="1"/>
  <c r="W15" i="26"/>
  <c r="L9" i="27" s="1"/>
  <c r="V15" i="26"/>
  <c r="K9" i="27" s="1"/>
  <c r="I9" i="27"/>
  <c r="H9" i="27"/>
  <c r="G9" i="27"/>
  <c r="O15" i="26"/>
  <c r="F9" i="27" s="1"/>
  <c r="N15" i="26"/>
  <c r="E9" i="27" s="1"/>
  <c r="M15" i="26"/>
  <c r="D9" i="27" s="1"/>
  <c r="C9" i="27"/>
  <c r="B9" i="27"/>
  <c r="AG14" i="26"/>
  <c r="AC14" i="26"/>
  <c r="Y14" i="26"/>
  <c r="U14" i="26"/>
  <c r="AG13" i="26"/>
  <c r="AC13" i="26"/>
  <c r="Y13" i="26"/>
  <c r="U13" i="26"/>
  <c r="AF11" i="26"/>
  <c r="U8" i="27" s="1"/>
  <c r="AE11" i="26"/>
  <c r="T8" i="27" s="1"/>
  <c r="AD11" i="26"/>
  <c r="AB11" i="26"/>
  <c r="Q8" i="27" s="1"/>
  <c r="AA11" i="26"/>
  <c r="P8" i="27" s="1"/>
  <c r="Z11" i="26"/>
  <c r="O8" i="27" s="1"/>
  <c r="X11" i="26"/>
  <c r="M8" i="27" s="1"/>
  <c r="W11" i="26"/>
  <c r="L8" i="27" s="1"/>
  <c r="V11" i="26"/>
  <c r="I8" i="27"/>
  <c r="H8" i="27"/>
  <c r="G8" i="27"/>
  <c r="O11" i="26"/>
  <c r="F8" i="27" s="1"/>
  <c r="N11" i="26"/>
  <c r="E8" i="27" s="1"/>
  <c r="M11" i="26"/>
  <c r="D8" i="27" s="1"/>
  <c r="J11" i="26"/>
  <c r="AG10" i="26"/>
  <c r="AC10" i="26"/>
  <c r="Y10" i="26"/>
  <c r="U10" i="26"/>
  <c r="AG9" i="26"/>
  <c r="AC9" i="26"/>
  <c r="Y9" i="26"/>
  <c r="U9" i="26"/>
  <c r="S21" i="24"/>
  <c r="K20" i="24"/>
  <c r="C19" i="24"/>
  <c r="C18" i="24"/>
  <c r="Y17" i="24"/>
  <c r="K13" i="24"/>
  <c r="C13" i="24"/>
  <c r="K12" i="24"/>
  <c r="C12" i="24"/>
  <c r="A5" i="24"/>
  <c r="A24" i="24" s="1"/>
  <c r="A72" i="23"/>
  <c r="AF71" i="23"/>
  <c r="U23" i="24" s="1"/>
  <c r="AE71" i="23"/>
  <c r="T23" i="24" s="1"/>
  <c r="AD71" i="23"/>
  <c r="S23" i="24" s="1"/>
  <c r="AB71" i="23"/>
  <c r="Q23" i="24" s="1"/>
  <c r="AA71" i="23"/>
  <c r="P23" i="24" s="1"/>
  <c r="Z71" i="23"/>
  <c r="O23" i="24" s="1"/>
  <c r="X71" i="23"/>
  <c r="M23" i="24" s="1"/>
  <c r="W71" i="23"/>
  <c r="L23" i="24" s="1"/>
  <c r="V71" i="23"/>
  <c r="K23" i="24" s="1"/>
  <c r="T71" i="23"/>
  <c r="I23" i="24" s="1"/>
  <c r="S71" i="23"/>
  <c r="H23" i="24" s="1"/>
  <c r="R71" i="23"/>
  <c r="G23" i="24" s="1"/>
  <c r="O71" i="23"/>
  <c r="F23" i="24" s="1"/>
  <c r="N71" i="23"/>
  <c r="E23" i="24" s="1"/>
  <c r="M71" i="23"/>
  <c r="D23" i="24" s="1"/>
  <c r="K71" i="23"/>
  <c r="C23" i="24" s="1"/>
  <c r="B23" i="24"/>
  <c r="AG70" i="23"/>
  <c r="AC70" i="23"/>
  <c r="Y70" i="23"/>
  <c r="U70" i="23"/>
  <c r="AG69" i="23"/>
  <c r="AG71" i="23" s="1"/>
  <c r="V23" i="24" s="1"/>
  <c r="AC69" i="23"/>
  <c r="AC71" i="23" s="1"/>
  <c r="R23" i="24" s="1"/>
  <c r="Y69" i="23"/>
  <c r="U69" i="23"/>
  <c r="U71" i="23" s="1"/>
  <c r="J23" i="24" s="1"/>
  <c r="AF67" i="23"/>
  <c r="U22" i="24" s="1"/>
  <c r="AE67" i="23"/>
  <c r="T22" i="24" s="1"/>
  <c r="AD67" i="23"/>
  <c r="S22" i="24" s="1"/>
  <c r="AB67" i="23"/>
  <c r="Q22" i="24" s="1"/>
  <c r="AA67" i="23"/>
  <c r="P22" i="24" s="1"/>
  <c r="Z67" i="23"/>
  <c r="O22" i="24" s="1"/>
  <c r="X67" i="23"/>
  <c r="M22" i="24" s="1"/>
  <c r="W67" i="23"/>
  <c r="L22" i="24" s="1"/>
  <c r="V67" i="23"/>
  <c r="K22" i="24" s="1"/>
  <c r="T67" i="23"/>
  <c r="I22" i="24" s="1"/>
  <c r="S67" i="23"/>
  <c r="H22" i="24" s="1"/>
  <c r="R67" i="23"/>
  <c r="G22" i="24" s="1"/>
  <c r="O67" i="23"/>
  <c r="F22" i="24" s="1"/>
  <c r="N67" i="23"/>
  <c r="E22" i="24" s="1"/>
  <c r="M67" i="23"/>
  <c r="D22" i="24" s="1"/>
  <c r="K67" i="23"/>
  <c r="C22" i="24" s="1"/>
  <c r="J67" i="23"/>
  <c r="B22" i="24" s="1"/>
  <c r="AG66" i="23"/>
  <c r="AG67" i="23" s="1"/>
  <c r="V22" i="24" s="1"/>
  <c r="AC66" i="23"/>
  <c r="Y66" i="23"/>
  <c r="U66" i="23"/>
  <c r="AG65" i="23"/>
  <c r="AC65" i="23"/>
  <c r="AC67" i="23" s="1"/>
  <c r="R22" i="24" s="1"/>
  <c r="Y65" i="23"/>
  <c r="U65" i="23"/>
  <c r="U67" i="23" s="1"/>
  <c r="J22" i="24" s="1"/>
  <c r="AF63" i="23"/>
  <c r="U21" i="24" s="1"/>
  <c r="AE63" i="23"/>
  <c r="T21" i="24" s="1"/>
  <c r="AD63" i="23"/>
  <c r="AB63" i="23"/>
  <c r="Q21" i="24" s="1"/>
  <c r="AA63" i="23"/>
  <c r="P21" i="24" s="1"/>
  <c r="Z63" i="23"/>
  <c r="O21" i="24" s="1"/>
  <c r="X63" i="23"/>
  <c r="M21" i="24" s="1"/>
  <c r="W63" i="23"/>
  <c r="L21" i="24" s="1"/>
  <c r="V63" i="23"/>
  <c r="K21" i="24" s="1"/>
  <c r="T63" i="23"/>
  <c r="I21" i="24" s="1"/>
  <c r="S63" i="23"/>
  <c r="H21" i="24" s="1"/>
  <c r="R63" i="23"/>
  <c r="G21" i="24" s="1"/>
  <c r="O63" i="23"/>
  <c r="F21" i="24" s="1"/>
  <c r="N63" i="23"/>
  <c r="E21" i="24" s="1"/>
  <c r="M63" i="23"/>
  <c r="D21" i="24" s="1"/>
  <c r="K63" i="23"/>
  <c r="C21" i="24" s="1"/>
  <c r="J63" i="23"/>
  <c r="B21" i="24" s="1"/>
  <c r="AG62" i="23"/>
  <c r="AC62" i="23"/>
  <c r="Y62" i="23"/>
  <c r="U62" i="23"/>
  <c r="AH62" i="23" s="1"/>
  <c r="AI62" i="23" s="1"/>
  <c r="AG61" i="23"/>
  <c r="AG63" i="23" s="1"/>
  <c r="V21" i="24" s="1"/>
  <c r="AC61" i="23"/>
  <c r="AC63" i="23" s="1"/>
  <c r="R21" i="24" s="1"/>
  <c r="Y61" i="23"/>
  <c r="U61" i="23"/>
  <c r="AF59" i="23"/>
  <c r="U20" i="24" s="1"/>
  <c r="AE59" i="23"/>
  <c r="T20" i="24" s="1"/>
  <c r="AD59" i="23"/>
  <c r="S20" i="24" s="1"/>
  <c r="AB59" i="23"/>
  <c r="Q20" i="24" s="1"/>
  <c r="AA59" i="23"/>
  <c r="P20" i="24" s="1"/>
  <c r="Z59" i="23"/>
  <c r="O20" i="24" s="1"/>
  <c r="X59" i="23"/>
  <c r="M20" i="24" s="1"/>
  <c r="W59" i="23"/>
  <c r="L20" i="24" s="1"/>
  <c r="V59" i="23"/>
  <c r="T59" i="23"/>
  <c r="I20" i="24" s="1"/>
  <c r="S59" i="23"/>
  <c r="H20" i="24" s="1"/>
  <c r="R59" i="23"/>
  <c r="G20" i="24" s="1"/>
  <c r="O59" i="23"/>
  <c r="F20" i="24" s="1"/>
  <c r="N59" i="23"/>
  <c r="E20" i="24" s="1"/>
  <c r="M59" i="23"/>
  <c r="D20" i="24" s="1"/>
  <c r="K59" i="23"/>
  <c r="C20" i="24" s="1"/>
  <c r="J59" i="23"/>
  <c r="B20" i="24" s="1"/>
  <c r="AG58" i="23"/>
  <c r="AC58" i="23"/>
  <c r="Y58" i="23"/>
  <c r="U58" i="23"/>
  <c r="AH58" i="23" s="1"/>
  <c r="AG57" i="23"/>
  <c r="AG59" i="23" s="1"/>
  <c r="V20" i="24" s="1"/>
  <c r="AC57" i="23"/>
  <c r="Y57" i="23"/>
  <c r="Y59" i="23" s="1"/>
  <c r="N20" i="24" s="1"/>
  <c r="U57" i="23"/>
  <c r="AF55" i="23"/>
  <c r="U19" i="24" s="1"/>
  <c r="AE55" i="23"/>
  <c r="T19" i="24" s="1"/>
  <c r="AD55" i="23"/>
  <c r="S19" i="24" s="1"/>
  <c r="AB55" i="23"/>
  <c r="Q19" i="24" s="1"/>
  <c r="AA55" i="23"/>
  <c r="P19" i="24" s="1"/>
  <c r="Z55" i="23"/>
  <c r="O19" i="24" s="1"/>
  <c r="X55" i="23"/>
  <c r="M19" i="24" s="1"/>
  <c r="W55" i="23"/>
  <c r="L19" i="24" s="1"/>
  <c r="V55" i="23"/>
  <c r="K19" i="24" s="1"/>
  <c r="T55" i="23"/>
  <c r="I19" i="24" s="1"/>
  <c r="S55" i="23"/>
  <c r="H19" i="24" s="1"/>
  <c r="R55" i="23"/>
  <c r="G19" i="24" s="1"/>
  <c r="O55" i="23"/>
  <c r="F19" i="24" s="1"/>
  <c r="N55" i="23"/>
  <c r="E19" i="24" s="1"/>
  <c r="M55" i="23"/>
  <c r="D19" i="24" s="1"/>
  <c r="K55" i="23"/>
  <c r="J55" i="23"/>
  <c r="B19" i="24" s="1"/>
  <c r="AG54" i="23"/>
  <c r="AC54" i="23"/>
  <c r="Y54" i="23"/>
  <c r="U54" i="23"/>
  <c r="AG53" i="23"/>
  <c r="AG55" i="23" s="1"/>
  <c r="V19" i="24" s="1"/>
  <c r="AC53" i="23"/>
  <c r="Y53" i="23"/>
  <c r="U53" i="23"/>
  <c r="AF51" i="23"/>
  <c r="U18" i="24" s="1"/>
  <c r="AE51" i="23"/>
  <c r="T18" i="24" s="1"/>
  <c r="AD51" i="23"/>
  <c r="S18" i="24" s="1"/>
  <c r="AB51" i="23"/>
  <c r="Q18" i="24" s="1"/>
  <c r="AA51" i="23"/>
  <c r="P18" i="24" s="1"/>
  <c r="Z51" i="23"/>
  <c r="O18" i="24" s="1"/>
  <c r="X51" i="23"/>
  <c r="M18" i="24" s="1"/>
  <c r="W51" i="23"/>
  <c r="L18" i="24" s="1"/>
  <c r="V51" i="23"/>
  <c r="K18" i="24" s="1"/>
  <c r="T51" i="23"/>
  <c r="I18" i="24" s="1"/>
  <c r="S51" i="23"/>
  <c r="H18" i="24" s="1"/>
  <c r="R51" i="23"/>
  <c r="G18" i="24" s="1"/>
  <c r="O51" i="23"/>
  <c r="F18" i="24" s="1"/>
  <c r="N51" i="23"/>
  <c r="E18" i="24" s="1"/>
  <c r="M51" i="23"/>
  <c r="D18" i="24" s="1"/>
  <c r="J51" i="23"/>
  <c r="B18" i="24" s="1"/>
  <c r="AG50" i="23"/>
  <c r="AC50" i="23"/>
  <c r="Y50" i="23"/>
  <c r="U50" i="23"/>
  <c r="AG49" i="23"/>
  <c r="AG51" i="23" s="1"/>
  <c r="V18" i="24" s="1"/>
  <c r="AC49" i="23"/>
  <c r="AC51" i="23" s="1"/>
  <c r="R18" i="24" s="1"/>
  <c r="Y49" i="23"/>
  <c r="U49" i="23"/>
  <c r="AF47" i="23"/>
  <c r="U17" i="24" s="1"/>
  <c r="AE47" i="23"/>
  <c r="T17" i="24" s="1"/>
  <c r="AD47" i="23"/>
  <c r="S17" i="24" s="1"/>
  <c r="AB47" i="23"/>
  <c r="Q17" i="24" s="1"/>
  <c r="AA47" i="23"/>
  <c r="P17" i="24" s="1"/>
  <c r="Z47" i="23"/>
  <c r="O17" i="24" s="1"/>
  <c r="X47" i="23"/>
  <c r="M17" i="24" s="1"/>
  <c r="W47" i="23"/>
  <c r="L17" i="24" s="1"/>
  <c r="V47" i="23"/>
  <c r="K17" i="24" s="1"/>
  <c r="T47" i="23"/>
  <c r="I17" i="24" s="1"/>
  <c r="S47" i="23"/>
  <c r="H17" i="24" s="1"/>
  <c r="R47" i="23"/>
  <c r="G17" i="24" s="1"/>
  <c r="O47" i="23"/>
  <c r="F17" i="24" s="1"/>
  <c r="N47" i="23"/>
  <c r="E17" i="24" s="1"/>
  <c r="M47" i="23"/>
  <c r="D17" i="24" s="1"/>
  <c r="K47" i="23"/>
  <c r="C17" i="24" s="1"/>
  <c r="J47" i="23"/>
  <c r="B17" i="24" s="1"/>
  <c r="AG46" i="23"/>
  <c r="AC46" i="23"/>
  <c r="Y46" i="23"/>
  <c r="U46" i="23"/>
  <c r="AG45" i="23"/>
  <c r="AC45" i="23"/>
  <c r="Y45" i="23"/>
  <c r="U45" i="23"/>
  <c r="AF43" i="23"/>
  <c r="U16" i="24" s="1"/>
  <c r="AE43" i="23"/>
  <c r="T16" i="24" s="1"/>
  <c r="AD43" i="23"/>
  <c r="S16" i="24" s="1"/>
  <c r="AB43" i="23"/>
  <c r="Q16" i="24" s="1"/>
  <c r="AA43" i="23"/>
  <c r="P16" i="24" s="1"/>
  <c r="Z43" i="23"/>
  <c r="O16" i="24" s="1"/>
  <c r="X43" i="23"/>
  <c r="M16" i="24" s="1"/>
  <c r="W43" i="23"/>
  <c r="L16" i="24" s="1"/>
  <c r="V43" i="23"/>
  <c r="K16" i="24" s="1"/>
  <c r="T43" i="23"/>
  <c r="I16" i="24" s="1"/>
  <c r="S43" i="23"/>
  <c r="H16" i="24" s="1"/>
  <c r="R43" i="23"/>
  <c r="G16" i="24" s="1"/>
  <c r="O43" i="23"/>
  <c r="F16" i="24" s="1"/>
  <c r="N43" i="23"/>
  <c r="E16" i="24" s="1"/>
  <c r="M43" i="23"/>
  <c r="D16" i="24" s="1"/>
  <c r="K43" i="23"/>
  <c r="C16" i="24" s="1"/>
  <c r="J43" i="23"/>
  <c r="B16" i="24" s="1"/>
  <c r="AG42" i="23"/>
  <c r="AC42" i="23"/>
  <c r="Y42" i="23"/>
  <c r="U42" i="23"/>
  <c r="AG41" i="23"/>
  <c r="AC41" i="23"/>
  <c r="Y41" i="23"/>
  <c r="Y43" i="23" s="1"/>
  <c r="N16" i="24" s="1"/>
  <c r="U41" i="23"/>
  <c r="U43" i="23" s="1"/>
  <c r="J16" i="24" s="1"/>
  <c r="AF39" i="23"/>
  <c r="U15" i="24" s="1"/>
  <c r="AE39" i="23"/>
  <c r="T15" i="24" s="1"/>
  <c r="AD39" i="23"/>
  <c r="S15" i="24" s="1"/>
  <c r="AB39" i="23"/>
  <c r="Q15" i="24" s="1"/>
  <c r="AA39" i="23"/>
  <c r="P15" i="24" s="1"/>
  <c r="Z39" i="23"/>
  <c r="O15" i="24" s="1"/>
  <c r="X39" i="23"/>
  <c r="M15" i="24" s="1"/>
  <c r="W39" i="23"/>
  <c r="L15" i="24" s="1"/>
  <c r="V39" i="23"/>
  <c r="K15" i="24" s="1"/>
  <c r="T39" i="23"/>
  <c r="I15" i="24" s="1"/>
  <c r="S39" i="23"/>
  <c r="H15" i="24" s="1"/>
  <c r="R39" i="23"/>
  <c r="G15" i="24" s="1"/>
  <c r="O39" i="23"/>
  <c r="F15" i="24" s="1"/>
  <c r="N39" i="23"/>
  <c r="E15" i="24" s="1"/>
  <c r="M39" i="23"/>
  <c r="D15" i="24" s="1"/>
  <c r="K39" i="23"/>
  <c r="C15" i="24" s="1"/>
  <c r="J39" i="23"/>
  <c r="B15" i="24" s="1"/>
  <c r="AG38" i="23"/>
  <c r="AC38" i="23"/>
  <c r="Y38" i="23"/>
  <c r="U38" i="23"/>
  <c r="AG37" i="23"/>
  <c r="AC37" i="23"/>
  <c r="Y37" i="23"/>
  <c r="U37" i="23"/>
  <c r="U39" i="23" s="1"/>
  <c r="J15" i="24" s="1"/>
  <c r="AF35" i="23"/>
  <c r="U14" i="24" s="1"/>
  <c r="AE35" i="23"/>
  <c r="T14" i="24" s="1"/>
  <c r="AD35" i="23"/>
  <c r="S14" i="24" s="1"/>
  <c r="AB35" i="23"/>
  <c r="Q14" i="24" s="1"/>
  <c r="AA35" i="23"/>
  <c r="P14" i="24" s="1"/>
  <c r="Z35" i="23"/>
  <c r="O14" i="24" s="1"/>
  <c r="X35" i="23"/>
  <c r="M14" i="24" s="1"/>
  <c r="W35" i="23"/>
  <c r="L14" i="24" s="1"/>
  <c r="V35" i="23"/>
  <c r="K14" i="24" s="1"/>
  <c r="T35" i="23"/>
  <c r="I14" i="24" s="1"/>
  <c r="S35" i="23"/>
  <c r="H14" i="24" s="1"/>
  <c r="R35" i="23"/>
  <c r="G14" i="24" s="1"/>
  <c r="O35" i="23"/>
  <c r="F14" i="24" s="1"/>
  <c r="N35" i="23"/>
  <c r="E14" i="24" s="1"/>
  <c r="M35" i="23"/>
  <c r="D14" i="24" s="1"/>
  <c r="K35" i="23"/>
  <c r="C14" i="24" s="1"/>
  <c r="J35" i="23"/>
  <c r="B14" i="24" s="1"/>
  <c r="AG34" i="23"/>
  <c r="AC34" i="23"/>
  <c r="Y34" i="23"/>
  <c r="U34" i="23"/>
  <c r="AG33" i="23"/>
  <c r="AC33" i="23"/>
  <c r="AC35" i="23" s="1"/>
  <c r="R14" i="24" s="1"/>
  <c r="Y33" i="23"/>
  <c r="Y35" i="23" s="1"/>
  <c r="N14" i="24" s="1"/>
  <c r="U33" i="23"/>
  <c r="AF31" i="23"/>
  <c r="U13" i="24" s="1"/>
  <c r="AE31" i="23"/>
  <c r="T13" i="24" s="1"/>
  <c r="AD31" i="23"/>
  <c r="S13" i="24" s="1"/>
  <c r="AB31" i="23"/>
  <c r="Q13" i="24" s="1"/>
  <c r="AA31" i="23"/>
  <c r="P13" i="24" s="1"/>
  <c r="Z31" i="23"/>
  <c r="O13" i="24" s="1"/>
  <c r="Y31" i="23"/>
  <c r="N13" i="24" s="1"/>
  <c r="X31" i="23"/>
  <c r="M13" i="24" s="1"/>
  <c r="W31" i="23"/>
  <c r="L13" i="24" s="1"/>
  <c r="V31" i="23"/>
  <c r="T31" i="23"/>
  <c r="I13" i="24" s="1"/>
  <c r="S31" i="23"/>
  <c r="H13" i="24" s="1"/>
  <c r="R31" i="23"/>
  <c r="G13" i="24" s="1"/>
  <c r="O31" i="23"/>
  <c r="F13" i="24" s="1"/>
  <c r="N31" i="23"/>
  <c r="E13" i="24" s="1"/>
  <c r="M31" i="23"/>
  <c r="D13" i="24" s="1"/>
  <c r="K31" i="23"/>
  <c r="J31" i="23"/>
  <c r="B13" i="24" s="1"/>
  <c r="AG30" i="23"/>
  <c r="AC30" i="23"/>
  <c r="Y30" i="23"/>
  <c r="U30" i="23"/>
  <c r="AG29" i="23"/>
  <c r="AC29" i="23"/>
  <c r="Y29" i="23"/>
  <c r="U29" i="23"/>
  <c r="AF27" i="23"/>
  <c r="U12" i="24" s="1"/>
  <c r="AE27" i="23"/>
  <c r="T12" i="24" s="1"/>
  <c r="AD27" i="23"/>
  <c r="S12" i="24" s="1"/>
  <c r="AB27" i="23"/>
  <c r="Q12" i="24" s="1"/>
  <c r="AA27" i="23"/>
  <c r="P12" i="24" s="1"/>
  <c r="Z27" i="23"/>
  <c r="O12" i="24" s="1"/>
  <c r="X27" i="23"/>
  <c r="M12" i="24" s="1"/>
  <c r="W27" i="23"/>
  <c r="L12" i="24" s="1"/>
  <c r="V27" i="23"/>
  <c r="T27" i="23"/>
  <c r="I12" i="24" s="1"/>
  <c r="S27" i="23"/>
  <c r="H12" i="24" s="1"/>
  <c r="R27" i="23"/>
  <c r="G12" i="24" s="1"/>
  <c r="O27" i="23"/>
  <c r="F12" i="24" s="1"/>
  <c r="N27" i="23"/>
  <c r="E12" i="24" s="1"/>
  <c r="M27" i="23"/>
  <c r="D12" i="24" s="1"/>
  <c r="K27" i="23"/>
  <c r="J27" i="23"/>
  <c r="B12" i="24" s="1"/>
  <c r="AG26" i="23"/>
  <c r="AC26" i="23"/>
  <c r="Y26" i="23"/>
  <c r="Y27" i="23" s="1"/>
  <c r="N12" i="24" s="1"/>
  <c r="U26" i="23"/>
  <c r="AG25" i="23"/>
  <c r="AC25" i="23"/>
  <c r="Y25" i="23"/>
  <c r="U25" i="23"/>
  <c r="AF23" i="23"/>
  <c r="U11" i="24" s="1"/>
  <c r="AE23" i="23"/>
  <c r="T11" i="24" s="1"/>
  <c r="AD23" i="23"/>
  <c r="S11" i="24" s="1"/>
  <c r="AB23" i="23"/>
  <c r="Q11" i="24" s="1"/>
  <c r="AA23" i="23"/>
  <c r="P11" i="24" s="1"/>
  <c r="Z23" i="23"/>
  <c r="O11" i="24" s="1"/>
  <c r="X23" i="23"/>
  <c r="M11" i="24" s="1"/>
  <c r="W23" i="23"/>
  <c r="L11" i="24" s="1"/>
  <c r="V23" i="23"/>
  <c r="K11" i="24" s="1"/>
  <c r="T23" i="23"/>
  <c r="I11" i="24" s="1"/>
  <c r="S23" i="23"/>
  <c r="H11" i="24" s="1"/>
  <c r="R23" i="23"/>
  <c r="G11" i="24" s="1"/>
  <c r="O23" i="23"/>
  <c r="F11" i="24" s="1"/>
  <c r="N23" i="23"/>
  <c r="E11" i="24" s="1"/>
  <c r="M23" i="23"/>
  <c r="D11" i="24" s="1"/>
  <c r="K23" i="23"/>
  <c r="C11" i="24" s="1"/>
  <c r="J23" i="23"/>
  <c r="B11" i="24" s="1"/>
  <c r="AG22" i="23"/>
  <c r="AC22" i="23"/>
  <c r="Y22" i="23"/>
  <c r="U22" i="23"/>
  <c r="AG21" i="23"/>
  <c r="AC21" i="23"/>
  <c r="Y21" i="23"/>
  <c r="U21" i="23"/>
  <c r="AF19" i="23"/>
  <c r="U10" i="24" s="1"/>
  <c r="AE19" i="23"/>
  <c r="T10" i="24" s="1"/>
  <c r="AD19" i="23"/>
  <c r="S10" i="24" s="1"/>
  <c r="AB19" i="23"/>
  <c r="Q10" i="24" s="1"/>
  <c r="AA19" i="23"/>
  <c r="P10" i="24" s="1"/>
  <c r="Z19" i="23"/>
  <c r="O10" i="24" s="1"/>
  <c r="X19" i="23"/>
  <c r="M10" i="24" s="1"/>
  <c r="W19" i="23"/>
  <c r="L10" i="24" s="1"/>
  <c r="V19" i="23"/>
  <c r="K10" i="24" s="1"/>
  <c r="T19" i="23"/>
  <c r="I10" i="24" s="1"/>
  <c r="S19" i="23"/>
  <c r="H10" i="24" s="1"/>
  <c r="R19" i="23"/>
  <c r="G10" i="24" s="1"/>
  <c r="O19" i="23"/>
  <c r="F10" i="24" s="1"/>
  <c r="N19" i="23"/>
  <c r="E10" i="24" s="1"/>
  <c r="M19" i="23"/>
  <c r="D10" i="24" s="1"/>
  <c r="K19" i="23"/>
  <c r="C10" i="24" s="1"/>
  <c r="J19" i="23"/>
  <c r="B10" i="24" s="1"/>
  <c r="AG18" i="23"/>
  <c r="AC18" i="23"/>
  <c r="AC19" i="23" s="1"/>
  <c r="R10" i="24" s="1"/>
  <c r="Y18" i="23"/>
  <c r="U18" i="23"/>
  <c r="AG17" i="23"/>
  <c r="AC17" i="23"/>
  <c r="Y17" i="23"/>
  <c r="Y19" i="23" s="1"/>
  <c r="N10" i="24" s="1"/>
  <c r="U17" i="23"/>
  <c r="U19" i="23" s="1"/>
  <c r="J10" i="24" s="1"/>
  <c r="AF15" i="23"/>
  <c r="U9" i="24" s="1"/>
  <c r="AE15" i="23"/>
  <c r="T9" i="24" s="1"/>
  <c r="AD15" i="23"/>
  <c r="S9" i="24" s="1"/>
  <c r="AB15" i="23"/>
  <c r="Q9" i="24" s="1"/>
  <c r="AA15" i="23"/>
  <c r="P9" i="24" s="1"/>
  <c r="Z15" i="23"/>
  <c r="O9" i="24" s="1"/>
  <c r="Y15" i="23"/>
  <c r="N9" i="24" s="1"/>
  <c r="X15" i="23"/>
  <c r="M9" i="24" s="1"/>
  <c r="W15" i="23"/>
  <c r="L9" i="24" s="1"/>
  <c r="V15" i="23"/>
  <c r="K9" i="24" s="1"/>
  <c r="T15" i="23"/>
  <c r="I9" i="24" s="1"/>
  <c r="S15" i="23"/>
  <c r="H9" i="24" s="1"/>
  <c r="R15" i="23"/>
  <c r="G9" i="24" s="1"/>
  <c r="O15" i="23"/>
  <c r="F9" i="24" s="1"/>
  <c r="N15" i="23"/>
  <c r="E9" i="24" s="1"/>
  <c r="M15" i="23"/>
  <c r="D9" i="24" s="1"/>
  <c r="K15" i="23"/>
  <c r="C9" i="24" s="1"/>
  <c r="J15" i="23"/>
  <c r="B9" i="24" s="1"/>
  <c r="AG14" i="23"/>
  <c r="AC14" i="23"/>
  <c r="Y14" i="23"/>
  <c r="U14" i="23"/>
  <c r="AG13" i="23"/>
  <c r="AC13" i="23"/>
  <c r="Y13" i="23"/>
  <c r="U13" i="23"/>
  <c r="AF11" i="23"/>
  <c r="U8" i="24" s="1"/>
  <c r="AE11" i="23"/>
  <c r="T8" i="24" s="1"/>
  <c r="AD11" i="23"/>
  <c r="AB11" i="23"/>
  <c r="Q8" i="24" s="1"/>
  <c r="AA11" i="23"/>
  <c r="P8" i="24" s="1"/>
  <c r="Z11" i="23"/>
  <c r="O8" i="24" s="1"/>
  <c r="X11" i="23"/>
  <c r="M8" i="24" s="1"/>
  <c r="W11" i="23"/>
  <c r="L8" i="24" s="1"/>
  <c r="V11" i="23"/>
  <c r="K8" i="24" s="1"/>
  <c r="T11" i="23"/>
  <c r="I8" i="24" s="1"/>
  <c r="S11" i="23"/>
  <c r="H8" i="24" s="1"/>
  <c r="R11" i="23"/>
  <c r="G8" i="24" s="1"/>
  <c r="O11" i="23"/>
  <c r="F8" i="24" s="1"/>
  <c r="N11" i="23"/>
  <c r="E8" i="24" s="1"/>
  <c r="M11" i="23"/>
  <c r="D8" i="24" s="1"/>
  <c r="K11" i="23"/>
  <c r="J11" i="23"/>
  <c r="B8" i="24" s="1"/>
  <c r="AG10" i="23"/>
  <c r="AC10" i="23"/>
  <c r="Y10" i="23"/>
  <c r="U10" i="23"/>
  <c r="AG9" i="23"/>
  <c r="AC9" i="23"/>
  <c r="AC11" i="23" s="1"/>
  <c r="Y9" i="23"/>
  <c r="Y11" i="23" s="1"/>
  <c r="N8" i="24" s="1"/>
  <c r="U9" i="23"/>
  <c r="M20" i="22"/>
  <c r="C18" i="22"/>
  <c r="Y17" i="22"/>
  <c r="S14" i="22"/>
  <c r="C12" i="22"/>
  <c r="K11" i="22"/>
  <c r="A5" i="22"/>
  <c r="A24" i="22" s="1"/>
  <c r="A72" i="21"/>
  <c r="AF71" i="21"/>
  <c r="U23" i="22" s="1"/>
  <c r="AE71" i="21"/>
  <c r="T23" i="22" s="1"/>
  <c r="AD71" i="21"/>
  <c r="S23" i="22" s="1"/>
  <c r="AB71" i="21"/>
  <c r="Q23" i="22" s="1"/>
  <c r="AA71" i="21"/>
  <c r="P23" i="22" s="1"/>
  <c r="Z71" i="21"/>
  <c r="O23" i="22" s="1"/>
  <c r="X71" i="21"/>
  <c r="M23" i="22" s="1"/>
  <c r="W71" i="21"/>
  <c r="L23" i="22" s="1"/>
  <c r="V71" i="21"/>
  <c r="K23" i="22" s="1"/>
  <c r="T71" i="21"/>
  <c r="I23" i="22" s="1"/>
  <c r="S71" i="21"/>
  <c r="H23" i="22" s="1"/>
  <c r="R71" i="21"/>
  <c r="G23" i="22" s="1"/>
  <c r="O71" i="21"/>
  <c r="F23" i="22" s="1"/>
  <c r="N71" i="21"/>
  <c r="E23" i="22" s="1"/>
  <c r="M71" i="21"/>
  <c r="D23" i="22" s="1"/>
  <c r="C23" i="22"/>
  <c r="B23" i="22"/>
  <c r="AG70" i="21"/>
  <c r="AC70" i="21"/>
  <c r="Y70" i="21"/>
  <c r="U70" i="21"/>
  <c r="AG69" i="21"/>
  <c r="AG71" i="21" s="1"/>
  <c r="V23" i="22" s="1"/>
  <c r="AC69" i="21"/>
  <c r="AC71" i="21" s="1"/>
  <c r="R23" i="22" s="1"/>
  <c r="Y69" i="21"/>
  <c r="U69" i="21"/>
  <c r="U71" i="21" s="1"/>
  <c r="J23" i="22" s="1"/>
  <c r="AF67" i="21"/>
  <c r="U22" i="22" s="1"/>
  <c r="AE67" i="21"/>
  <c r="T22" i="22" s="1"/>
  <c r="AD67" i="21"/>
  <c r="S22" i="22" s="1"/>
  <c r="AB67" i="21"/>
  <c r="Q22" i="22" s="1"/>
  <c r="AA67" i="21"/>
  <c r="P22" i="22" s="1"/>
  <c r="Z67" i="21"/>
  <c r="O22" i="22" s="1"/>
  <c r="X67" i="21"/>
  <c r="M22" i="22" s="1"/>
  <c r="W67" i="21"/>
  <c r="L22" i="22" s="1"/>
  <c r="V67" i="21"/>
  <c r="K22" i="22" s="1"/>
  <c r="T67" i="21"/>
  <c r="I22" i="22" s="1"/>
  <c r="S67" i="21"/>
  <c r="H22" i="22" s="1"/>
  <c r="R67" i="21"/>
  <c r="G22" i="22" s="1"/>
  <c r="O67" i="21"/>
  <c r="F22" i="22" s="1"/>
  <c r="N67" i="21"/>
  <c r="E22" i="22" s="1"/>
  <c r="M67" i="21"/>
  <c r="D22" i="22" s="1"/>
  <c r="K67" i="21"/>
  <c r="C22" i="22" s="1"/>
  <c r="J67" i="21"/>
  <c r="B22" i="22" s="1"/>
  <c r="AG66" i="21"/>
  <c r="AC66" i="21"/>
  <c r="Y66" i="21"/>
  <c r="U66" i="21"/>
  <c r="AG65" i="21"/>
  <c r="AC65" i="21"/>
  <c r="AC67" i="21" s="1"/>
  <c r="R22" i="22" s="1"/>
  <c r="Y65" i="21"/>
  <c r="AH65" i="21" s="1"/>
  <c r="U65" i="21"/>
  <c r="AF63" i="21"/>
  <c r="U21" i="22" s="1"/>
  <c r="AE63" i="21"/>
  <c r="T21" i="22" s="1"/>
  <c r="AD63" i="21"/>
  <c r="S21" i="22" s="1"/>
  <c r="AB63" i="21"/>
  <c r="Q21" i="22" s="1"/>
  <c r="AA63" i="21"/>
  <c r="P21" i="22" s="1"/>
  <c r="Z63" i="21"/>
  <c r="O21" i="22" s="1"/>
  <c r="X63" i="21"/>
  <c r="M21" i="22" s="1"/>
  <c r="W63" i="21"/>
  <c r="L21" i="22" s="1"/>
  <c r="V63" i="21"/>
  <c r="K21" i="22" s="1"/>
  <c r="T63" i="21"/>
  <c r="I21" i="22" s="1"/>
  <c r="S63" i="21"/>
  <c r="H21" i="22" s="1"/>
  <c r="R63" i="21"/>
  <c r="G21" i="22" s="1"/>
  <c r="O63" i="21"/>
  <c r="F21" i="22" s="1"/>
  <c r="N63" i="21"/>
  <c r="E21" i="22" s="1"/>
  <c r="M63" i="21"/>
  <c r="D21" i="22" s="1"/>
  <c r="K63" i="21"/>
  <c r="C21" i="22" s="1"/>
  <c r="J63" i="21"/>
  <c r="B21" i="22" s="1"/>
  <c r="AG62" i="21"/>
  <c r="AC62" i="21"/>
  <c r="Y62" i="21"/>
  <c r="U62" i="21"/>
  <c r="AG61" i="21"/>
  <c r="AG63" i="21" s="1"/>
  <c r="V21" i="22" s="1"/>
  <c r="AC61" i="21"/>
  <c r="AC63" i="21" s="1"/>
  <c r="R21" i="22" s="1"/>
  <c r="Y61" i="21"/>
  <c r="U61" i="21"/>
  <c r="AF59" i="21"/>
  <c r="U20" i="22" s="1"/>
  <c r="AE59" i="21"/>
  <c r="T20" i="22" s="1"/>
  <c r="AD59" i="21"/>
  <c r="S20" i="22" s="1"/>
  <c r="AB59" i="21"/>
  <c r="Q20" i="22" s="1"/>
  <c r="AA59" i="21"/>
  <c r="P20" i="22" s="1"/>
  <c r="Z59" i="21"/>
  <c r="O20" i="22" s="1"/>
  <c r="X59" i="21"/>
  <c r="W59" i="21"/>
  <c r="L20" i="22" s="1"/>
  <c r="V59" i="21"/>
  <c r="K20" i="22" s="1"/>
  <c r="T59" i="21"/>
  <c r="I20" i="22" s="1"/>
  <c r="S59" i="21"/>
  <c r="H20" i="22" s="1"/>
  <c r="R59" i="21"/>
  <c r="G20" i="22" s="1"/>
  <c r="O59" i="21"/>
  <c r="F20" i="22" s="1"/>
  <c r="N59" i="21"/>
  <c r="E20" i="22" s="1"/>
  <c r="M59" i="21"/>
  <c r="D20" i="22" s="1"/>
  <c r="K59" i="21"/>
  <c r="C20" i="22" s="1"/>
  <c r="J59" i="21"/>
  <c r="B20" i="22" s="1"/>
  <c r="AG58" i="21"/>
  <c r="AC58" i="21"/>
  <c r="Y58" i="21"/>
  <c r="U58" i="21"/>
  <c r="AH58" i="21" s="1"/>
  <c r="AG57" i="21"/>
  <c r="AG59" i="21" s="1"/>
  <c r="V20" i="22" s="1"/>
  <c r="AC57" i="21"/>
  <c r="Y57" i="21"/>
  <c r="U57" i="21"/>
  <c r="U59" i="21" s="1"/>
  <c r="J20" i="22" s="1"/>
  <c r="AF55" i="21"/>
  <c r="U19" i="22" s="1"/>
  <c r="AE55" i="21"/>
  <c r="T19" i="22" s="1"/>
  <c r="AD55" i="21"/>
  <c r="S19" i="22" s="1"/>
  <c r="AB55" i="21"/>
  <c r="Q19" i="22" s="1"/>
  <c r="AA55" i="21"/>
  <c r="P19" i="22" s="1"/>
  <c r="Z55" i="21"/>
  <c r="O19" i="22" s="1"/>
  <c r="X55" i="21"/>
  <c r="M19" i="22" s="1"/>
  <c r="W55" i="21"/>
  <c r="L19" i="22" s="1"/>
  <c r="V55" i="21"/>
  <c r="K19" i="22" s="1"/>
  <c r="T55" i="21"/>
  <c r="I19" i="22" s="1"/>
  <c r="S55" i="21"/>
  <c r="H19" i="22" s="1"/>
  <c r="R55" i="21"/>
  <c r="G19" i="22" s="1"/>
  <c r="O55" i="21"/>
  <c r="F19" i="22" s="1"/>
  <c r="N55" i="21"/>
  <c r="E19" i="22" s="1"/>
  <c r="M55" i="21"/>
  <c r="D19" i="22" s="1"/>
  <c r="K55" i="21"/>
  <c r="C19" i="22" s="1"/>
  <c r="J55" i="21"/>
  <c r="B19" i="22" s="1"/>
  <c r="AG54" i="21"/>
  <c r="AC54" i="21"/>
  <c r="Y54" i="21"/>
  <c r="U54" i="21"/>
  <c r="AG53" i="21"/>
  <c r="AG55" i="21" s="1"/>
  <c r="V19" i="22" s="1"/>
  <c r="AC53" i="21"/>
  <c r="Y53" i="21"/>
  <c r="U53" i="21"/>
  <c r="AF51" i="21"/>
  <c r="U18" i="22" s="1"/>
  <c r="AE51" i="21"/>
  <c r="T18" i="22" s="1"/>
  <c r="AD51" i="21"/>
  <c r="S18" i="22" s="1"/>
  <c r="AB51" i="21"/>
  <c r="Q18" i="22" s="1"/>
  <c r="AA51" i="21"/>
  <c r="P18" i="22" s="1"/>
  <c r="Z51" i="21"/>
  <c r="O18" i="22" s="1"/>
  <c r="X51" i="21"/>
  <c r="M18" i="22" s="1"/>
  <c r="W51" i="21"/>
  <c r="L18" i="22" s="1"/>
  <c r="V51" i="21"/>
  <c r="K18" i="22" s="1"/>
  <c r="T51" i="21"/>
  <c r="I18" i="22" s="1"/>
  <c r="S51" i="21"/>
  <c r="H18" i="22" s="1"/>
  <c r="R51" i="21"/>
  <c r="G18" i="22" s="1"/>
  <c r="O51" i="21"/>
  <c r="F18" i="22" s="1"/>
  <c r="N51" i="21"/>
  <c r="E18" i="22" s="1"/>
  <c r="M51" i="21"/>
  <c r="D18" i="22" s="1"/>
  <c r="J51" i="21"/>
  <c r="B18" i="22" s="1"/>
  <c r="AG50" i="21"/>
  <c r="AC50" i="21"/>
  <c r="Y50" i="21"/>
  <c r="U50" i="21"/>
  <c r="AG49" i="21"/>
  <c r="AG51" i="21" s="1"/>
  <c r="V18" i="22" s="1"/>
  <c r="AC49" i="21"/>
  <c r="Y49" i="21"/>
  <c r="U49" i="21"/>
  <c r="AF47" i="21"/>
  <c r="U17" i="22" s="1"/>
  <c r="AE47" i="21"/>
  <c r="T17" i="22" s="1"/>
  <c r="AD47" i="21"/>
  <c r="S17" i="22" s="1"/>
  <c r="AB47" i="21"/>
  <c r="Q17" i="22" s="1"/>
  <c r="AA47" i="21"/>
  <c r="P17" i="22" s="1"/>
  <c r="Z47" i="21"/>
  <c r="O17" i="22" s="1"/>
  <c r="X47" i="21"/>
  <c r="M17" i="22" s="1"/>
  <c r="W47" i="21"/>
  <c r="L17" i="22" s="1"/>
  <c r="V47" i="21"/>
  <c r="K17" i="22" s="1"/>
  <c r="T47" i="21"/>
  <c r="I17" i="22" s="1"/>
  <c r="S47" i="21"/>
  <c r="H17" i="22" s="1"/>
  <c r="R47" i="21"/>
  <c r="G17" i="22" s="1"/>
  <c r="O47" i="21"/>
  <c r="F17" i="22" s="1"/>
  <c r="N47" i="21"/>
  <c r="E17" i="22" s="1"/>
  <c r="M47" i="21"/>
  <c r="D17" i="22" s="1"/>
  <c r="K47" i="21"/>
  <c r="C17" i="22" s="1"/>
  <c r="J47" i="21"/>
  <c r="B17" i="22" s="1"/>
  <c r="AG46" i="21"/>
  <c r="AC46" i="21"/>
  <c r="Y46" i="21"/>
  <c r="U46" i="21"/>
  <c r="AG45" i="21"/>
  <c r="AC45" i="21"/>
  <c r="Y45" i="21"/>
  <c r="U45" i="21"/>
  <c r="AH45" i="21" s="1"/>
  <c r="AF43" i="21"/>
  <c r="U16" i="22" s="1"/>
  <c r="AE43" i="21"/>
  <c r="T16" i="22" s="1"/>
  <c r="AD43" i="21"/>
  <c r="S16" i="22" s="1"/>
  <c r="AB43" i="21"/>
  <c r="Q16" i="22" s="1"/>
  <c r="AA43" i="21"/>
  <c r="P16" i="22" s="1"/>
  <c r="Z43" i="21"/>
  <c r="O16" i="22" s="1"/>
  <c r="X43" i="21"/>
  <c r="M16" i="22" s="1"/>
  <c r="W43" i="21"/>
  <c r="L16" i="22" s="1"/>
  <c r="V43" i="21"/>
  <c r="K16" i="22" s="1"/>
  <c r="T43" i="21"/>
  <c r="I16" i="22" s="1"/>
  <c r="S43" i="21"/>
  <c r="H16" i="22" s="1"/>
  <c r="R43" i="21"/>
  <c r="G16" i="22" s="1"/>
  <c r="O43" i="21"/>
  <c r="F16" i="22" s="1"/>
  <c r="N43" i="21"/>
  <c r="E16" i="22" s="1"/>
  <c r="M43" i="21"/>
  <c r="D16" i="22" s="1"/>
  <c r="K43" i="21"/>
  <c r="C16" i="22" s="1"/>
  <c r="J43" i="21"/>
  <c r="B16" i="22" s="1"/>
  <c r="AG42" i="21"/>
  <c r="AC42" i="21"/>
  <c r="Y42" i="21"/>
  <c r="U42" i="21"/>
  <c r="AG41" i="21"/>
  <c r="AC41" i="21"/>
  <c r="Y41" i="21"/>
  <c r="Y43" i="21" s="1"/>
  <c r="N16" i="22" s="1"/>
  <c r="U41" i="21"/>
  <c r="U43" i="21" s="1"/>
  <c r="J16" i="22" s="1"/>
  <c r="AF39" i="21"/>
  <c r="U15" i="22" s="1"/>
  <c r="AE39" i="21"/>
  <c r="T15" i="22" s="1"/>
  <c r="AD39" i="21"/>
  <c r="S15" i="22" s="1"/>
  <c r="AB39" i="21"/>
  <c r="Q15" i="22" s="1"/>
  <c r="AA39" i="21"/>
  <c r="P15" i="22" s="1"/>
  <c r="Z39" i="21"/>
  <c r="O15" i="22" s="1"/>
  <c r="X39" i="21"/>
  <c r="M15" i="22" s="1"/>
  <c r="W39" i="21"/>
  <c r="L15" i="22" s="1"/>
  <c r="V39" i="21"/>
  <c r="K15" i="22" s="1"/>
  <c r="T39" i="21"/>
  <c r="I15" i="22" s="1"/>
  <c r="S39" i="21"/>
  <c r="H15" i="22" s="1"/>
  <c r="R39" i="21"/>
  <c r="G15" i="22" s="1"/>
  <c r="O39" i="21"/>
  <c r="F15" i="22" s="1"/>
  <c r="N39" i="21"/>
  <c r="E15" i="22" s="1"/>
  <c r="M39" i="21"/>
  <c r="D15" i="22" s="1"/>
  <c r="K39" i="21"/>
  <c r="C15" i="22" s="1"/>
  <c r="J39" i="21"/>
  <c r="B15" i="22" s="1"/>
  <c r="AG38" i="21"/>
  <c r="AC38" i="21"/>
  <c r="Y38" i="21"/>
  <c r="U38" i="21"/>
  <c r="AG37" i="21"/>
  <c r="AC37" i="21"/>
  <c r="AC39" i="21" s="1"/>
  <c r="R15" i="22" s="1"/>
  <c r="Y37" i="21"/>
  <c r="U37" i="21"/>
  <c r="AF35" i="21"/>
  <c r="U14" i="22" s="1"/>
  <c r="AE35" i="21"/>
  <c r="T14" i="22" s="1"/>
  <c r="AD35" i="21"/>
  <c r="AB35" i="21"/>
  <c r="Q14" i="22" s="1"/>
  <c r="AA35" i="21"/>
  <c r="P14" i="22" s="1"/>
  <c r="Z35" i="21"/>
  <c r="O14" i="22" s="1"/>
  <c r="X35" i="21"/>
  <c r="M14" i="22" s="1"/>
  <c r="W35" i="21"/>
  <c r="L14" i="22" s="1"/>
  <c r="V35" i="21"/>
  <c r="K14" i="22" s="1"/>
  <c r="T35" i="21"/>
  <c r="I14" i="22" s="1"/>
  <c r="S35" i="21"/>
  <c r="H14" i="22" s="1"/>
  <c r="R35" i="21"/>
  <c r="G14" i="22" s="1"/>
  <c r="O35" i="21"/>
  <c r="F14" i="22" s="1"/>
  <c r="N35" i="21"/>
  <c r="E14" i="22" s="1"/>
  <c r="M35" i="21"/>
  <c r="D14" i="22" s="1"/>
  <c r="K35" i="21"/>
  <c r="C14" i="22" s="1"/>
  <c r="J35" i="21"/>
  <c r="B14" i="22" s="1"/>
  <c r="AG34" i="21"/>
  <c r="AC34" i="21"/>
  <c r="Y34" i="21"/>
  <c r="U34" i="21"/>
  <c r="AG33" i="21"/>
  <c r="AG35" i="21" s="1"/>
  <c r="V14" i="22" s="1"/>
  <c r="AC33" i="21"/>
  <c r="AC35" i="21" s="1"/>
  <c r="R14" i="22" s="1"/>
  <c r="Y33" i="21"/>
  <c r="Y35" i="21" s="1"/>
  <c r="N14" i="22" s="1"/>
  <c r="U33" i="21"/>
  <c r="AF31" i="21"/>
  <c r="U13" i="22" s="1"/>
  <c r="AE31" i="21"/>
  <c r="T13" i="22" s="1"/>
  <c r="AD31" i="21"/>
  <c r="S13" i="22" s="1"/>
  <c r="AB31" i="21"/>
  <c r="Q13" i="22" s="1"/>
  <c r="AA31" i="21"/>
  <c r="P13" i="22" s="1"/>
  <c r="Z31" i="21"/>
  <c r="O13" i="22" s="1"/>
  <c r="X31" i="21"/>
  <c r="M13" i="22" s="1"/>
  <c r="W31" i="21"/>
  <c r="L13" i="22" s="1"/>
  <c r="V31" i="21"/>
  <c r="K13" i="22" s="1"/>
  <c r="T31" i="21"/>
  <c r="I13" i="22" s="1"/>
  <c r="S31" i="21"/>
  <c r="H13" i="22" s="1"/>
  <c r="R31" i="21"/>
  <c r="G13" i="22" s="1"/>
  <c r="O31" i="21"/>
  <c r="F13" i="22" s="1"/>
  <c r="N31" i="21"/>
  <c r="E13" i="22" s="1"/>
  <c r="M31" i="21"/>
  <c r="D13" i="22" s="1"/>
  <c r="K31" i="21"/>
  <c r="C13" i="22" s="1"/>
  <c r="J31" i="21"/>
  <c r="B13" i="22" s="1"/>
  <c r="AG30" i="21"/>
  <c r="AC30" i="21"/>
  <c r="Y30" i="21"/>
  <c r="U30" i="21"/>
  <c r="AG29" i="21"/>
  <c r="AH29" i="21" s="1"/>
  <c r="AC29" i="21"/>
  <c r="Y29" i="21"/>
  <c r="U29" i="21"/>
  <c r="AF27" i="21"/>
  <c r="U12" i="22" s="1"/>
  <c r="AE27" i="21"/>
  <c r="T12" i="22" s="1"/>
  <c r="AD27" i="21"/>
  <c r="S12" i="22" s="1"/>
  <c r="AB27" i="21"/>
  <c r="Q12" i="22" s="1"/>
  <c r="AA27" i="21"/>
  <c r="P12" i="22" s="1"/>
  <c r="Z27" i="21"/>
  <c r="O12" i="22" s="1"/>
  <c r="X27" i="21"/>
  <c r="M12" i="22" s="1"/>
  <c r="W27" i="21"/>
  <c r="L12" i="22" s="1"/>
  <c r="V27" i="21"/>
  <c r="K12" i="22" s="1"/>
  <c r="T27" i="21"/>
  <c r="I12" i="22" s="1"/>
  <c r="S27" i="21"/>
  <c r="H12" i="22" s="1"/>
  <c r="R27" i="21"/>
  <c r="G12" i="22" s="1"/>
  <c r="O27" i="21"/>
  <c r="F12" i="22" s="1"/>
  <c r="N27" i="21"/>
  <c r="E12" i="22" s="1"/>
  <c r="M27" i="21"/>
  <c r="D12" i="22" s="1"/>
  <c r="K27" i="21"/>
  <c r="J27" i="21"/>
  <c r="B12" i="22" s="1"/>
  <c r="AG26" i="21"/>
  <c r="AC26" i="21"/>
  <c r="Y26" i="21"/>
  <c r="U26" i="21"/>
  <c r="AG25" i="21"/>
  <c r="AC25" i="21"/>
  <c r="Y25" i="21"/>
  <c r="U25" i="21"/>
  <c r="AF23" i="21"/>
  <c r="U11" i="22" s="1"/>
  <c r="AE23" i="21"/>
  <c r="T11" i="22" s="1"/>
  <c r="AD23" i="21"/>
  <c r="S11" i="22" s="1"/>
  <c r="AB23" i="21"/>
  <c r="Q11" i="22" s="1"/>
  <c r="AA23" i="21"/>
  <c r="P11" i="22" s="1"/>
  <c r="Z23" i="21"/>
  <c r="O11" i="22" s="1"/>
  <c r="X23" i="21"/>
  <c r="M11" i="22" s="1"/>
  <c r="W23" i="21"/>
  <c r="L11" i="22" s="1"/>
  <c r="V23" i="21"/>
  <c r="T23" i="21"/>
  <c r="I11" i="22" s="1"/>
  <c r="S23" i="21"/>
  <c r="H11" i="22" s="1"/>
  <c r="R23" i="21"/>
  <c r="G11" i="22" s="1"/>
  <c r="O23" i="21"/>
  <c r="F11" i="22" s="1"/>
  <c r="N23" i="21"/>
  <c r="E11" i="22" s="1"/>
  <c r="M23" i="21"/>
  <c r="D11" i="22" s="1"/>
  <c r="K23" i="21"/>
  <c r="C11" i="22" s="1"/>
  <c r="J23" i="21"/>
  <c r="B11" i="22" s="1"/>
  <c r="AG22" i="21"/>
  <c r="AC22" i="21"/>
  <c r="Y22" i="21"/>
  <c r="U22" i="21"/>
  <c r="AG21" i="21"/>
  <c r="AC21" i="21"/>
  <c r="Y21" i="21"/>
  <c r="U21" i="21"/>
  <c r="AF19" i="21"/>
  <c r="U10" i="22" s="1"/>
  <c r="AE19" i="21"/>
  <c r="T10" i="22" s="1"/>
  <c r="AD19" i="21"/>
  <c r="S10" i="22" s="1"/>
  <c r="AB19" i="21"/>
  <c r="Q10" i="22" s="1"/>
  <c r="AA19" i="21"/>
  <c r="P10" i="22" s="1"/>
  <c r="Z19" i="21"/>
  <c r="O10" i="22" s="1"/>
  <c r="X19" i="21"/>
  <c r="M10" i="22" s="1"/>
  <c r="W19" i="21"/>
  <c r="L10" i="22" s="1"/>
  <c r="V19" i="21"/>
  <c r="K10" i="22" s="1"/>
  <c r="T19" i="21"/>
  <c r="I10" i="22" s="1"/>
  <c r="S19" i="21"/>
  <c r="H10" i="22" s="1"/>
  <c r="R19" i="21"/>
  <c r="G10" i="22" s="1"/>
  <c r="O19" i="21"/>
  <c r="F10" i="22" s="1"/>
  <c r="N19" i="21"/>
  <c r="E10" i="22" s="1"/>
  <c r="M19" i="21"/>
  <c r="D10" i="22" s="1"/>
  <c r="K19" i="21"/>
  <c r="C10" i="22" s="1"/>
  <c r="J19" i="21"/>
  <c r="B10" i="22" s="1"/>
  <c r="AG18" i="21"/>
  <c r="AC18" i="21"/>
  <c r="Y18" i="21"/>
  <c r="U18" i="21"/>
  <c r="AG17" i="21"/>
  <c r="AC17" i="21"/>
  <c r="Y17" i="21"/>
  <c r="Y19" i="21" s="1"/>
  <c r="N10" i="22" s="1"/>
  <c r="U17" i="21"/>
  <c r="AF15" i="21"/>
  <c r="U9" i="22" s="1"/>
  <c r="AE15" i="21"/>
  <c r="T9" i="22" s="1"/>
  <c r="AD15" i="21"/>
  <c r="S9" i="22" s="1"/>
  <c r="AB15" i="21"/>
  <c r="Q9" i="22" s="1"/>
  <c r="AA15" i="21"/>
  <c r="P9" i="22" s="1"/>
  <c r="Z15" i="21"/>
  <c r="O9" i="22" s="1"/>
  <c r="X15" i="21"/>
  <c r="M9" i="22" s="1"/>
  <c r="W15" i="21"/>
  <c r="L9" i="22" s="1"/>
  <c r="V15" i="21"/>
  <c r="K9" i="22" s="1"/>
  <c r="T15" i="21"/>
  <c r="I9" i="22" s="1"/>
  <c r="S15" i="21"/>
  <c r="H9" i="22" s="1"/>
  <c r="R15" i="21"/>
  <c r="G9" i="22" s="1"/>
  <c r="O15" i="21"/>
  <c r="F9" i="22" s="1"/>
  <c r="N15" i="21"/>
  <c r="E9" i="22" s="1"/>
  <c r="M15" i="21"/>
  <c r="D9" i="22" s="1"/>
  <c r="K15" i="21"/>
  <c r="C9" i="22" s="1"/>
  <c r="J15" i="21"/>
  <c r="B9" i="22" s="1"/>
  <c r="AG14" i="21"/>
  <c r="AG15" i="21" s="1"/>
  <c r="V9" i="22" s="1"/>
  <c r="AC14" i="21"/>
  <c r="Y14" i="21"/>
  <c r="U14" i="21"/>
  <c r="AG13" i="21"/>
  <c r="AC13" i="21"/>
  <c r="AC15" i="21" s="1"/>
  <c r="R9" i="22" s="1"/>
  <c r="Y13" i="21"/>
  <c r="Y15" i="21" s="1"/>
  <c r="N9" i="22" s="1"/>
  <c r="U13" i="21"/>
  <c r="U15" i="21" s="1"/>
  <c r="J9" i="22" s="1"/>
  <c r="AF11" i="21"/>
  <c r="U8" i="22" s="1"/>
  <c r="AE11" i="21"/>
  <c r="T8" i="22" s="1"/>
  <c r="AD11" i="21"/>
  <c r="S8" i="22" s="1"/>
  <c r="AB11" i="21"/>
  <c r="Q8" i="22" s="1"/>
  <c r="AA11" i="21"/>
  <c r="P8" i="22" s="1"/>
  <c r="Z11" i="21"/>
  <c r="O8" i="22" s="1"/>
  <c r="X11" i="21"/>
  <c r="W11" i="21"/>
  <c r="L8" i="22" s="1"/>
  <c r="V11" i="21"/>
  <c r="T11" i="21"/>
  <c r="I8" i="22" s="1"/>
  <c r="S11" i="21"/>
  <c r="H8" i="22" s="1"/>
  <c r="R11" i="21"/>
  <c r="G8" i="22" s="1"/>
  <c r="O11" i="21"/>
  <c r="N11" i="21"/>
  <c r="E8" i="22" s="1"/>
  <c r="M11" i="21"/>
  <c r="D8" i="22" s="1"/>
  <c r="K11" i="21"/>
  <c r="C8" i="22" s="1"/>
  <c r="J11" i="21"/>
  <c r="B8" i="22" s="1"/>
  <c r="AG10" i="21"/>
  <c r="AC10" i="21"/>
  <c r="Y10" i="21"/>
  <c r="U10" i="21"/>
  <c r="AG9" i="21"/>
  <c r="AC9" i="21"/>
  <c r="Y9" i="21"/>
  <c r="Y11" i="21" s="1"/>
  <c r="U9" i="21"/>
  <c r="U11" i="21" s="1"/>
  <c r="C18" i="20"/>
  <c r="Y17" i="20"/>
  <c r="A5" i="20"/>
  <c r="A24" i="20" s="1"/>
  <c r="A72" i="19"/>
  <c r="AF71" i="19"/>
  <c r="U23" i="20" s="1"/>
  <c r="AE71" i="19"/>
  <c r="T23" i="20" s="1"/>
  <c r="AD71" i="19"/>
  <c r="S23" i="20" s="1"/>
  <c r="AB71" i="19"/>
  <c r="Q23" i="20" s="1"/>
  <c r="AA71" i="19"/>
  <c r="P23" i="20" s="1"/>
  <c r="Z71" i="19"/>
  <c r="O23" i="20" s="1"/>
  <c r="X71" i="19"/>
  <c r="M23" i="20" s="1"/>
  <c r="W71" i="19"/>
  <c r="L23" i="20" s="1"/>
  <c r="V71" i="19"/>
  <c r="K23" i="20" s="1"/>
  <c r="T71" i="19"/>
  <c r="I23" i="20" s="1"/>
  <c r="S71" i="19"/>
  <c r="H23" i="20" s="1"/>
  <c r="R71" i="19"/>
  <c r="G23" i="20" s="1"/>
  <c r="O71" i="19"/>
  <c r="F23" i="20" s="1"/>
  <c r="N71" i="19"/>
  <c r="E23" i="20" s="1"/>
  <c r="M71" i="19"/>
  <c r="D23" i="20" s="1"/>
  <c r="K71" i="19"/>
  <c r="C23" i="20" s="1"/>
  <c r="B23" i="20"/>
  <c r="AG70" i="19"/>
  <c r="AC70" i="19"/>
  <c r="Y70" i="19"/>
  <c r="U70" i="19"/>
  <c r="AG69" i="19"/>
  <c r="AG71" i="19" s="1"/>
  <c r="V23" i="20" s="1"/>
  <c r="AC69" i="19"/>
  <c r="AC71" i="19" s="1"/>
  <c r="R23" i="20" s="1"/>
  <c r="Y69" i="19"/>
  <c r="Y71" i="19" s="1"/>
  <c r="N23" i="20" s="1"/>
  <c r="U69" i="19"/>
  <c r="U71" i="19" s="1"/>
  <c r="J23" i="20" s="1"/>
  <c r="AF67" i="19"/>
  <c r="U22" i="20" s="1"/>
  <c r="AE67" i="19"/>
  <c r="T22" i="20" s="1"/>
  <c r="AD67" i="19"/>
  <c r="S22" i="20" s="1"/>
  <c r="AB67" i="19"/>
  <c r="Q22" i="20" s="1"/>
  <c r="AA67" i="19"/>
  <c r="P22" i="20" s="1"/>
  <c r="Z67" i="19"/>
  <c r="O22" i="20" s="1"/>
  <c r="X67" i="19"/>
  <c r="M22" i="20" s="1"/>
  <c r="W67" i="19"/>
  <c r="L22" i="20" s="1"/>
  <c r="V67" i="19"/>
  <c r="K22" i="20" s="1"/>
  <c r="T67" i="19"/>
  <c r="I22" i="20" s="1"/>
  <c r="S67" i="19"/>
  <c r="H22" i="20" s="1"/>
  <c r="R67" i="19"/>
  <c r="G22" i="20" s="1"/>
  <c r="O67" i="19"/>
  <c r="F22" i="20" s="1"/>
  <c r="N67" i="19"/>
  <c r="E22" i="20" s="1"/>
  <c r="M67" i="19"/>
  <c r="D22" i="20" s="1"/>
  <c r="K67" i="19"/>
  <c r="C22" i="20" s="1"/>
  <c r="J67" i="19"/>
  <c r="B22" i="20" s="1"/>
  <c r="AG66" i="19"/>
  <c r="AC66" i="19"/>
  <c r="Y66" i="19"/>
  <c r="U66" i="19"/>
  <c r="AG65" i="19"/>
  <c r="AC65" i="19"/>
  <c r="Y65" i="19"/>
  <c r="Y67" i="19" s="1"/>
  <c r="N22" i="20" s="1"/>
  <c r="U65" i="19"/>
  <c r="AF63" i="19"/>
  <c r="U21" i="20" s="1"/>
  <c r="AE63" i="19"/>
  <c r="T21" i="20" s="1"/>
  <c r="AD63" i="19"/>
  <c r="S21" i="20" s="1"/>
  <c r="AB63" i="19"/>
  <c r="Q21" i="20" s="1"/>
  <c r="AA63" i="19"/>
  <c r="P21" i="20" s="1"/>
  <c r="Z63" i="19"/>
  <c r="O21" i="20" s="1"/>
  <c r="Y63" i="19"/>
  <c r="N21" i="20" s="1"/>
  <c r="X63" i="19"/>
  <c r="M21" i="20" s="1"/>
  <c r="W63" i="19"/>
  <c r="L21" i="20" s="1"/>
  <c r="V63" i="19"/>
  <c r="K21" i="20" s="1"/>
  <c r="T63" i="19"/>
  <c r="I21" i="20" s="1"/>
  <c r="S63" i="19"/>
  <c r="H21" i="20" s="1"/>
  <c r="R63" i="19"/>
  <c r="G21" i="20" s="1"/>
  <c r="O63" i="19"/>
  <c r="F21" i="20" s="1"/>
  <c r="N63" i="19"/>
  <c r="E21" i="20" s="1"/>
  <c r="M63" i="19"/>
  <c r="D21" i="20" s="1"/>
  <c r="K63" i="19"/>
  <c r="C21" i="20" s="1"/>
  <c r="J63" i="19"/>
  <c r="B21" i="20" s="1"/>
  <c r="AG62" i="19"/>
  <c r="AC62" i="19"/>
  <c r="Y62" i="19"/>
  <c r="U62" i="19"/>
  <c r="AH62" i="19" s="1"/>
  <c r="AI62" i="19" s="1"/>
  <c r="AG61" i="19"/>
  <c r="AG63" i="19" s="1"/>
  <c r="V21" i="20" s="1"/>
  <c r="AC61" i="19"/>
  <c r="Y61" i="19"/>
  <c r="U61" i="19"/>
  <c r="AF59" i="19"/>
  <c r="U20" i="20" s="1"/>
  <c r="AE59" i="19"/>
  <c r="T20" i="20" s="1"/>
  <c r="AD59" i="19"/>
  <c r="S20" i="20" s="1"/>
  <c r="AB59" i="19"/>
  <c r="Q20" i="20" s="1"/>
  <c r="AA59" i="19"/>
  <c r="P20" i="20" s="1"/>
  <c r="Z59" i="19"/>
  <c r="O20" i="20" s="1"/>
  <c r="X59" i="19"/>
  <c r="M20" i="20" s="1"/>
  <c r="W59" i="19"/>
  <c r="L20" i="20" s="1"/>
  <c r="V59" i="19"/>
  <c r="K20" i="20" s="1"/>
  <c r="T59" i="19"/>
  <c r="I20" i="20" s="1"/>
  <c r="S59" i="19"/>
  <c r="H20" i="20" s="1"/>
  <c r="R59" i="19"/>
  <c r="G20" i="20" s="1"/>
  <c r="O59" i="19"/>
  <c r="F20" i="20" s="1"/>
  <c r="N59" i="19"/>
  <c r="E20" i="20" s="1"/>
  <c r="M59" i="19"/>
  <c r="D20" i="20" s="1"/>
  <c r="K59" i="19"/>
  <c r="C20" i="20" s="1"/>
  <c r="J59" i="19"/>
  <c r="B20" i="20" s="1"/>
  <c r="AG58" i="19"/>
  <c r="AC58" i="19"/>
  <c r="Y58" i="19"/>
  <c r="U58" i="19"/>
  <c r="AG57" i="19"/>
  <c r="AC57" i="19"/>
  <c r="AC59" i="19" s="1"/>
  <c r="R20" i="20" s="1"/>
  <c r="Y57" i="19"/>
  <c r="U57" i="19"/>
  <c r="AF55" i="19"/>
  <c r="U19" i="20" s="1"/>
  <c r="AE55" i="19"/>
  <c r="T19" i="20" s="1"/>
  <c r="AD55" i="19"/>
  <c r="S19" i="20" s="1"/>
  <c r="AB55" i="19"/>
  <c r="Q19" i="20" s="1"/>
  <c r="AA55" i="19"/>
  <c r="P19" i="20" s="1"/>
  <c r="Z55" i="19"/>
  <c r="O19" i="20" s="1"/>
  <c r="X55" i="19"/>
  <c r="M19" i="20" s="1"/>
  <c r="W55" i="19"/>
  <c r="L19" i="20" s="1"/>
  <c r="V55" i="19"/>
  <c r="K19" i="20" s="1"/>
  <c r="T55" i="19"/>
  <c r="I19" i="20" s="1"/>
  <c r="S55" i="19"/>
  <c r="H19" i="20" s="1"/>
  <c r="R55" i="19"/>
  <c r="G19" i="20" s="1"/>
  <c r="O55" i="19"/>
  <c r="F19" i="20" s="1"/>
  <c r="N55" i="19"/>
  <c r="E19" i="20" s="1"/>
  <c r="M55" i="19"/>
  <c r="D19" i="20" s="1"/>
  <c r="K55" i="19"/>
  <c r="C19" i="20" s="1"/>
  <c r="J55" i="19"/>
  <c r="B19" i="20" s="1"/>
  <c r="AG54" i="19"/>
  <c r="AC54" i="19"/>
  <c r="Y54" i="19"/>
  <c r="U54" i="19"/>
  <c r="AG53" i="19"/>
  <c r="AG55" i="19" s="1"/>
  <c r="V19" i="20" s="1"/>
  <c r="AC53" i="19"/>
  <c r="Y53" i="19"/>
  <c r="U53" i="19"/>
  <c r="AF51" i="19"/>
  <c r="U18" i="20" s="1"/>
  <c r="AE51" i="19"/>
  <c r="T18" i="20" s="1"/>
  <c r="AD51" i="19"/>
  <c r="S18" i="20" s="1"/>
  <c r="AB51" i="19"/>
  <c r="Q18" i="20" s="1"/>
  <c r="AA51" i="19"/>
  <c r="P18" i="20" s="1"/>
  <c r="Z51" i="19"/>
  <c r="O18" i="20" s="1"/>
  <c r="X51" i="19"/>
  <c r="M18" i="20" s="1"/>
  <c r="W51" i="19"/>
  <c r="L18" i="20" s="1"/>
  <c r="V51" i="19"/>
  <c r="K18" i="20" s="1"/>
  <c r="T51" i="19"/>
  <c r="I18" i="20" s="1"/>
  <c r="S51" i="19"/>
  <c r="H18" i="20" s="1"/>
  <c r="R51" i="19"/>
  <c r="G18" i="20" s="1"/>
  <c r="O51" i="19"/>
  <c r="F18" i="20" s="1"/>
  <c r="N51" i="19"/>
  <c r="E18" i="20" s="1"/>
  <c r="M51" i="19"/>
  <c r="D18" i="20" s="1"/>
  <c r="J51" i="19"/>
  <c r="B18" i="20" s="1"/>
  <c r="AG50" i="19"/>
  <c r="AC50" i="19"/>
  <c r="Y50" i="19"/>
  <c r="U50" i="19"/>
  <c r="AG49" i="19"/>
  <c r="AG51" i="19" s="1"/>
  <c r="V18" i="20" s="1"/>
  <c r="AC49" i="19"/>
  <c r="Y49" i="19"/>
  <c r="U49" i="19"/>
  <c r="U51" i="19" s="1"/>
  <c r="J18" i="20" s="1"/>
  <c r="AF47" i="19"/>
  <c r="U17" i="20" s="1"/>
  <c r="AE47" i="19"/>
  <c r="T17" i="20" s="1"/>
  <c r="AD47" i="19"/>
  <c r="S17" i="20" s="1"/>
  <c r="AB47" i="19"/>
  <c r="Q17" i="20" s="1"/>
  <c r="AA47" i="19"/>
  <c r="P17" i="20" s="1"/>
  <c r="Z47" i="19"/>
  <c r="O17" i="20" s="1"/>
  <c r="X47" i="19"/>
  <c r="M17" i="20" s="1"/>
  <c r="W47" i="19"/>
  <c r="L17" i="20" s="1"/>
  <c r="V47" i="19"/>
  <c r="K17" i="20" s="1"/>
  <c r="T47" i="19"/>
  <c r="I17" i="20" s="1"/>
  <c r="S47" i="19"/>
  <c r="H17" i="20" s="1"/>
  <c r="R47" i="19"/>
  <c r="G17" i="20" s="1"/>
  <c r="O47" i="19"/>
  <c r="F17" i="20" s="1"/>
  <c r="N47" i="19"/>
  <c r="E17" i="20" s="1"/>
  <c r="M47" i="19"/>
  <c r="D17" i="20" s="1"/>
  <c r="K47" i="19"/>
  <c r="C17" i="20" s="1"/>
  <c r="J47" i="19"/>
  <c r="B17" i="20" s="1"/>
  <c r="AG46" i="19"/>
  <c r="AC46" i="19"/>
  <c r="Y46" i="19"/>
  <c r="U46" i="19"/>
  <c r="AG45" i="19"/>
  <c r="AC45" i="19"/>
  <c r="Y45" i="19"/>
  <c r="U45" i="19"/>
  <c r="AF43" i="19"/>
  <c r="U16" i="20" s="1"/>
  <c r="AE43" i="19"/>
  <c r="T16" i="20" s="1"/>
  <c r="AD43" i="19"/>
  <c r="S16" i="20" s="1"/>
  <c r="AB43" i="19"/>
  <c r="Q16" i="20" s="1"/>
  <c r="AA43" i="19"/>
  <c r="P16" i="20" s="1"/>
  <c r="Z43" i="19"/>
  <c r="O16" i="20" s="1"/>
  <c r="X43" i="19"/>
  <c r="M16" i="20" s="1"/>
  <c r="W43" i="19"/>
  <c r="L16" i="20" s="1"/>
  <c r="V43" i="19"/>
  <c r="K16" i="20" s="1"/>
  <c r="T43" i="19"/>
  <c r="I16" i="20" s="1"/>
  <c r="S43" i="19"/>
  <c r="H16" i="20" s="1"/>
  <c r="R43" i="19"/>
  <c r="G16" i="20" s="1"/>
  <c r="O43" i="19"/>
  <c r="F16" i="20" s="1"/>
  <c r="N43" i="19"/>
  <c r="E16" i="20" s="1"/>
  <c r="M43" i="19"/>
  <c r="D16" i="20" s="1"/>
  <c r="K43" i="19"/>
  <c r="C16" i="20" s="1"/>
  <c r="J43" i="19"/>
  <c r="B16" i="20" s="1"/>
  <c r="AG42" i="19"/>
  <c r="AC42" i="19"/>
  <c r="Y42" i="19"/>
  <c r="U42" i="19"/>
  <c r="AG41" i="19"/>
  <c r="AC41" i="19"/>
  <c r="AC43" i="19" s="1"/>
  <c r="R16" i="20" s="1"/>
  <c r="Y41" i="19"/>
  <c r="U41" i="19"/>
  <c r="U43" i="19" s="1"/>
  <c r="J16" i="20" s="1"/>
  <c r="AF39" i="19"/>
  <c r="U15" i="20" s="1"/>
  <c r="AE39" i="19"/>
  <c r="T15" i="20" s="1"/>
  <c r="AD39" i="19"/>
  <c r="S15" i="20" s="1"/>
  <c r="AB39" i="19"/>
  <c r="Q15" i="20" s="1"/>
  <c r="AA39" i="19"/>
  <c r="P15" i="20" s="1"/>
  <c r="Z39" i="19"/>
  <c r="O15" i="20" s="1"/>
  <c r="X39" i="19"/>
  <c r="M15" i="20" s="1"/>
  <c r="W39" i="19"/>
  <c r="L15" i="20" s="1"/>
  <c r="V39" i="19"/>
  <c r="K15" i="20" s="1"/>
  <c r="T39" i="19"/>
  <c r="I15" i="20" s="1"/>
  <c r="S39" i="19"/>
  <c r="H15" i="20" s="1"/>
  <c r="R39" i="19"/>
  <c r="G15" i="20" s="1"/>
  <c r="O39" i="19"/>
  <c r="F15" i="20" s="1"/>
  <c r="N39" i="19"/>
  <c r="E15" i="20" s="1"/>
  <c r="M39" i="19"/>
  <c r="D15" i="20" s="1"/>
  <c r="K39" i="19"/>
  <c r="C15" i="20" s="1"/>
  <c r="J39" i="19"/>
  <c r="B15" i="20" s="1"/>
  <c r="AG38" i="19"/>
  <c r="AC38" i="19"/>
  <c r="Y38" i="19"/>
  <c r="U38" i="19"/>
  <c r="AG37" i="19"/>
  <c r="AG39" i="19" s="1"/>
  <c r="V15" i="20" s="1"/>
  <c r="AC37" i="19"/>
  <c r="Y37" i="19"/>
  <c r="Y39" i="19" s="1"/>
  <c r="N15" i="20" s="1"/>
  <c r="U37" i="19"/>
  <c r="AH37" i="19" s="1"/>
  <c r="AI37" i="19" s="1"/>
  <c r="AF35" i="19"/>
  <c r="U14" i="20" s="1"/>
  <c r="AE35" i="19"/>
  <c r="T14" i="20" s="1"/>
  <c r="AD35" i="19"/>
  <c r="S14" i="20" s="1"/>
  <c r="AB35" i="19"/>
  <c r="Q14" i="20" s="1"/>
  <c r="AA35" i="19"/>
  <c r="P14" i="20" s="1"/>
  <c r="Z35" i="19"/>
  <c r="O14" i="20" s="1"/>
  <c r="X35" i="19"/>
  <c r="M14" i="20" s="1"/>
  <c r="W35" i="19"/>
  <c r="L14" i="20" s="1"/>
  <c r="V35" i="19"/>
  <c r="K14" i="20" s="1"/>
  <c r="T35" i="19"/>
  <c r="I14" i="20" s="1"/>
  <c r="S35" i="19"/>
  <c r="H14" i="20" s="1"/>
  <c r="R35" i="19"/>
  <c r="G14" i="20" s="1"/>
  <c r="O35" i="19"/>
  <c r="F14" i="20" s="1"/>
  <c r="N35" i="19"/>
  <c r="E14" i="20" s="1"/>
  <c r="M35" i="19"/>
  <c r="D14" i="20" s="1"/>
  <c r="K35" i="19"/>
  <c r="C14" i="20" s="1"/>
  <c r="J35" i="19"/>
  <c r="B14" i="20" s="1"/>
  <c r="AG34" i="19"/>
  <c r="AC34" i="19"/>
  <c r="Y34" i="19"/>
  <c r="U34" i="19"/>
  <c r="AG33" i="19"/>
  <c r="AC33" i="19"/>
  <c r="Y33" i="19"/>
  <c r="Y35" i="19" s="1"/>
  <c r="N14" i="20" s="1"/>
  <c r="U33" i="19"/>
  <c r="AF31" i="19"/>
  <c r="U13" i="20" s="1"/>
  <c r="AE31" i="19"/>
  <c r="T13" i="20" s="1"/>
  <c r="AD31" i="19"/>
  <c r="S13" i="20" s="1"/>
  <c r="AB31" i="19"/>
  <c r="Q13" i="20" s="1"/>
  <c r="AA31" i="19"/>
  <c r="P13" i="20" s="1"/>
  <c r="Z31" i="19"/>
  <c r="O13" i="20" s="1"/>
  <c r="X31" i="19"/>
  <c r="M13" i="20" s="1"/>
  <c r="W31" i="19"/>
  <c r="L13" i="20" s="1"/>
  <c r="V31" i="19"/>
  <c r="K13" i="20" s="1"/>
  <c r="T31" i="19"/>
  <c r="I13" i="20" s="1"/>
  <c r="S31" i="19"/>
  <c r="H13" i="20" s="1"/>
  <c r="R31" i="19"/>
  <c r="G13" i="20" s="1"/>
  <c r="O31" i="19"/>
  <c r="F13" i="20" s="1"/>
  <c r="N31" i="19"/>
  <c r="E13" i="20" s="1"/>
  <c r="M31" i="19"/>
  <c r="D13" i="20" s="1"/>
  <c r="K31" i="19"/>
  <c r="C13" i="20" s="1"/>
  <c r="J31" i="19"/>
  <c r="B13" i="20" s="1"/>
  <c r="AG30" i="19"/>
  <c r="AC30" i="19"/>
  <c r="Y30" i="19"/>
  <c r="U30" i="19"/>
  <c r="AG29" i="19"/>
  <c r="AC29" i="19"/>
  <c r="AC31" i="19" s="1"/>
  <c r="R13" i="20" s="1"/>
  <c r="Y29" i="19"/>
  <c r="U29" i="19"/>
  <c r="U31" i="19" s="1"/>
  <c r="J13" i="20" s="1"/>
  <c r="AF27" i="19"/>
  <c r="U12" i="20" s="1"/>
  <c r="AE27" i="19"/>
  <c r="T12" i="20" s="1"/>
  <c r="AD27" i="19"/>
  <c r="S12" i="20" s="1"/>
  <c r="AB27" i="19"/>
  <c r="Q12" i="20" s="1"/>
  <c r="AA27" i="19"/>
  <c r="P12" i="20" s="1"/>
  <c r="Z27" i="19"/>
  <c r="O12" i="20" s="1"/>
  <c r="X27" i="19"/>
  <c r="M12" i="20" s="1"/>
  <c r="W27" i="19"/>
  <c r="L12" i="20" s="1"/>
  <c r="V27" i="19"/>
  <c r="K12" i="20" s="1"/>
  <c r="T27" i="19"/>
  <c r="I12" i="20" s="1"/>
  <c r="S27" i="19"/>
  <c r="H12" i="20" s="1"/>
  <c r="R27" i="19"/>
  <c r="G12" i="20" s="1"/>
  <c r="O27" i="19"/>
  <c r="F12" i="20" s="1"/>
  <c r="N27" i="19"/>
  <c r="E12" i="20" s="1"/>
  <c r="M27" i="19"/>
  <c r="D12" i="20" s="1"/>
  <c r="K27" i="19"/>
  <c r="C12" i="20" s="1"/>
  <c r="J27" i="19"/>
  <c r="B12" i="20" s="1"/>
  <c r="AG26" i="19"/>
  <c r="AC26" i="19"/>
  <c r="Y26" i="19"/>
  <c r="U26" i="19"/>
  <c r="AG25" i="19"/>
  <c r="AG27" i="19" s="1"/>
  <c r="V12" i="20" s="1"/>
  <c r="AC25" i="19"/>
  <c r="Y25" i="19"/>
  <c r="Y27" i="19" s="1"/>
  <c r="N12" i="20" s="1"/>
  <c r="U25" i="19"/>
  <c r="AF23" i="19"/>
  <c r="U11" i="20" s="1"/>
  <c r="AE23" i="19"/>
  <c r="T11" i="20" s="1"/>
  <c r="AD23" i="19"/>
  <c r="S11" i="20" s="1"/>
  <c r="AB23" i="19"/>
  <c r="Q11" i="20" s="1"/>
  <c r="AA23" i="19"/>
  <c r="P11" i="20" s="1"/>
  <c r="Z23" i="19"/>
  <c r="O11" i="20" s="1"/>
  <c r="X23" i="19"/>
  <c r="M11" i="20" s="1"/>
  <c r="W23" i="19"/>
  <c r="L11" i="20" s="1"/>
  <c r="V23" i="19"/>
  <c r="K11" i="20" s="1"/>
  <c r="T23" i="19"/>
  <c r="I11" i="20" s="1"/>
  <c r="S23" i="19"/>
  <c r="H11" i="20" s="1"/>
  <c r="R23" i="19"/>
  <c r="G11" i="20" s="1"/>
  <c r="O23" i="19"/>
  <c r="F11" i="20" s="1"/>
  <c r="N23" i="19"/>
  <c r="E11" i="20" s="1"/>
  <c r="M23" i="19"/>
  <c r="D11" i="20" s="1"/>
  <c r="K23" i="19"/>
  <c r="C11" i="20" s="1"/>
  <c r="J23" i="19"/>
  <c r="B11" i="20" s="1"/>
  <c r="AG22" i="19"/>
  <c r="AC22" i="19"/>
  <c r="Y22" i="19"/>
  <c r="U22" i="19"/>
  <c r="AG21" i="19"/>
  <c r="AC21" i="19"/>
  <c r="AC23" i="19" s="1"/>
  <c r="R11" i="20" s="1"/>
  <c r="Y21" i="19"/>
  <c r="U21" i="19"/>
  <c r="AF19" i="19"/>
  <c r="U10" i="20" s="1"/>
  <c r="AE19" i="19"/>
  <c r="T10" i="20" s="1"/>
  <c r="AD19" i="19"/>
  <c r="S10" i="20" s="1"/>
  <c r="AB19" i="19"/>
  <c r="Q10" i="20" s="1"/>
  <c r="AA19" i="19"/>
  <c r="P10" i="20" s="1"/>
  <c r="Z19" i="19"/>
  <c r="O10" i="20" s="1"/>
  <c r="X19" i="19"/>
  <c r="M10" i="20" s="1"/>
  <c r="W19" i="19"/>
  <c r="L10" i="20" s="1"/>
  <c r="V19" i="19"/>
  <c r="K10" i="20" s="1"/>
  <c r="T19" i="19"/>
  <c r="I10" i="20" s="1"/>
  <c r="S19" i="19"/>
  <c r="H10" i="20" s="1"/>
  <c r="R19" i="19"/>
  <c r="G10" i="20" s="1"/>
  <c r="O19" i="19"/>
  <c r="F10" i="20" s="1"/>
  <c r="N19" i="19"/>
  <c r="E10" i="20" s="1"/>
  <c r="M19" i="19"/>
  <c r="D10" i="20" s="1"/>
  <c r="K19" i="19"/>
  <c r="C10" i="20" s="1"/>
  <c r="J19" i="19"/>
  <c r="B10" i="20" s="1"/>
  <c r="AG18" i="19"/>
  <c r="AC18" i="19"/>
  <c r="Y18" i="19"/>
  <c r="U18" i="19"/>
  <c r="AG17" i="19"/>
  <c r="AG19" i="19" s="1"/>
  <c r="V10" i="20" s="1"/>
  <c r="AC17" i="19"/>
  <c r="Y17" i="19"/>
  <c r="U17" i="19"/>
  <c r="U19" i="19" s="1"/>
  <c r="J10" i="20" s="1"/>
  <c r="AF15" i="19"/>
  <c r="U9" i="20" s="1"/>
  <c r="AE15" i="19"/>
  <c r="T9" i="20" s="1"/>
  <c r="AD15" i="19"/>
  <c r="S9" i="20" s="1"/>
  <c r="AB15" i="19"/>
  <c r="Q9" i="20" s="1"/>
  <c r="AA15" i="19"/>
  <c r="P9" i="20" s="1"/>
  <c r="Z15" i="19"/>
  <c r="O9" i="20" s="1"/>
  <c r="X15" i="19"/>
  <c r="M9" i="20" s="1"/>
  <c r="W15" i="19"/>
  <c r="L9" i="20" s="1"/>
  <c r="V15" i="19"/>
  <c r="K9" i="20" s="1"/>
  <c r="T15" i="19"/>
  <c r="I9" i="20" s="1"/>
  <c r="S15" i="19"/>
  <c r="H9" i="20" s="1"/>
  <c r="R15" i="19"/>
  <c r="G9" i="20" s="1"/>
  <c r="O15" i="19"/>
  <c r="F9" i="20" s="1"/>
  <c r="N15" i="19"/>
  <c r="E9" i="20" s="1"/>
  <c r="M15" i="19"/>
  <c r="D9" i="20" s="1"/>
  <c r="K15" i="19"/>
  <c r="C9" i="20" s="1"/>
  <c r="J15" i="19"/>
  <c r="B9" i="20" s="1"/>
  <c r="AG14" i="19"/>
  <c r="AC14" i="19"/>
  <c r="Y14" i="19"/>
  <c r="U14" i="19"/>
  <c r="AG13" i="19"/>
  <c r="AC13" i="19"/>
  <c r="Y13" i="19"/>
  <c r="Y15" i="19" s="1"/>
  <c r="N9" i="20" s="1"/>
  <c r="U13" i="19"/>
  <c r="AF11" i="19"/>
  <c r="U8" i="20" s="1"/>
  <c r="AE11" i="19"/>
  <c r="T8" i="20" s="1"/>
  <c r="AD11" i="19"/>
  <c r="AB11" i="19"/>
  <c r="Q8" i="20" s="1"/>
  <c r="AA11" i="19"/>
  <c r="P8" i="20" s="1"/>
  <c r="Z11" i="19"/>
  <c r="O8" i="20" s="1"/>
  <c r="X11" i="19"/>
  <c r="M8" i="20" s="1"/>
  <c r="W11" i="19"/>
  <c r="L8" i="20" s="1"/>
  <c r="V11" i="19"/>
  <c r="T11" i="19"/>
  <c r="I8" i="20" s="1"/>
  <c r="S11" i="19"/>
  <c r="H8" i="20" s="1"/>
  <c r="R11" i="19"/>
  <c r="G8" i="20" s="1"/>
  <c r="O11" i="19"/>
  <c r="F8" i="20" s="1"/>
  <c r="N11" i="19"/>
  <c r="E8" i="20" s="1"/>
  <c r="M11" i="19"/>
  <c r="D8" i="20" s="1"/>
  <c r="K11" i="19"/>
  <c r="J11" i="19"/>
  <c r="B8" i="20" s="1"/>
  <c r="AG10" i="19"/>
  <c r="AC10" i="19"/>
  <c r="Y10" i="19"/>
  <c r="U10" i="19"/>
  <c r="AG9" i="19"/>
  <c r="AC9" i="19"/>
  <c r="AC11" i="19" s="1"/>
  <c r="Y9" i="19"/>
  <c r="U9" i="19"/>
  <c r="U11" i="19" s="1"/>
  <c r="L21" i="18"/>
  <c r="C18" i="18"/>
  <c r="Y17" i="18"/>
  <c r="A5" i="18"/>
  <c r="A24" i="18" s="1"/>
  <c r="A72" i="17"/>
  <c r="AF71" i="17"/>
  <c r="U23" i="18" s="1"/>
  <c r="AE71" i="17"/>
  <c r="T23" i="18" s="1"/>
  <c r="AD71" i="17"/>
  <c r="S23" i="18" s="1"/>
  <c r="AB71" i="17"/>
  <c r="Q23" i="18" s="1"/>
  <c r="AA71" i="17"/>
  <c r="P23" i="18" s="1"/>
  <c r="Z71" i="17"/>
  <c r="O23" i="18" s="1"/>
  <c r="X71" i="17"/>
  <c r="M23" i="18" s="1"/>
  <c r="W71" i="17"/>
  <c r="L23" i="18" s="1"/>
  <c r="V71" i="17"/>
  <c r="K23" i="18" s="1"/>
  <c r="T71" i="17"/>
  <c r="I23" i="18" s="1"/>
  <c r="S71" i="17"/>
  <c r="H23" i="18" s="1"/>
  <c r="R71" i="17"/>
  <c r="G23" i="18" s="1"/>
  <c r="O71" i="17"/>
  <c r="F23" i="18" s="1"/>
  <c r="N71" i="17"/>
  <c r="E23" i="18" s="1"/>
  <c r="M71" i="17"/>
  <c r="D23" i="18" s="1"/>
  <c r="K71" i="17"/>
  <c r="C23" i="18" s="1"/>
  <c r="B23" i="18"/>
  <c r="AG70" i="17"/>
  <c r="AC70" i="17"/>
  <c r="Y70" i="17"/>
  <c r="U70" i="17"/>
  <c r="AG69" i="17"/>
  <c r="AG71" i="17" s="1"/>
  <c r="V23" i="18" s="1"/>
  <c r="AC69" i="17"/>
  <c r="AC71" i="17" s="1"/>
  <c r="R23" i="18" s="1"/>
  <c r="Y69" i="17"/>
  <c r="Y71" i="17" s="1"/>
  <c r="N23" i="18" s="1"/>
  <c r="U69" i="17"/>
  <c r="U71" i="17" s="1"/>
  <c r="J23" i="18" s="1"/>
  <c r="AF67" i="17"/>
  <c r="U22" i="18" s="1"/>
  <c r="AE67" i="17"/>
  <c r="T22" i="18" s="1"/>
  <c r="AD67" i="17"/>
  <c r="S22" i="18" s="1"/>
  <c r="AB67" i="17"/>
  <c r="Q22" i="18" s="1"/>
  <c r="AA67" i="17"/>
  <c r="P22" i="18" s="1"/>
  <c r="Z67" i="17"/>
  <c r="O22" i="18" s="1"/>
  <c r="X67" i="17"/>
  <c r="M22" i="18" s="1"/>
  <c r="W67" i="17"/>
  <c r="L22" i="18" s="1"/>
  <c r="V67" i="17"/>
  <c r="K22" i="18" s="1"/>
  <c r="T67" i="17"/>
  <c r="I22" i="18" s="1"/>
  <c r="S67" i="17"/>
  <c r="H22" i="18" s="1"/>
  <c r="R67" i="17"/>
  <c r="G22" i="18" s="1"/>
  <c r="O67" i="17"/>
  <c r="F22" i="18" s="1"/>
  <c r="N67" i="17"/>
  <c r="E22" i="18" s="1"/>
  <c r="M67" i="17"/>
  <c r="D22" i="18" s="1"/>
  <c r="K67" i="17"/>
  <c r="C22" i="18" s="1"/>
  <c r="J67" i="17"/>
  <c r="B22" i="18" s="1"/>
  <c r="AG66" i="17"/>
  <c r="AC66" i="17"/>
  <c r="Y66" i="17"/>
  <c r="U66" i="17"/>
  <c r="AG65" i="17"/>
  <c r="AC65" i="17"/>
  <c r="Y65" i="17"/>
  <c r="Y67" i="17" s="1"/>
  <c r="N22" i="18" s="1"/>
  <c r="U65" i="17"/>
  <c r="AF63" i="17"/>
  <c r="U21" i="18" s="1"/>
  <c r="AE63" i="17"/>
  <c r="T21" i="18" s="1"/>
  <c r="AD63" i="17"/>
  <c r="S21" i="18" s="1"/>
  <c r="AB63" i="17"/>
  <c r="Q21" i="18" s="1"/>
  <c r="AA63" i="17"/>
  <c r="P21" i="18" s="1"/>
  <c r="Z63" i="17"/>
  <c r="O21" i="18" s="1"/>
  <c r="X63" i="17"/>
  <c r="M21" i="18" s="1"/>
  <c r="W63" i="17"/>
  <c r="V63" i="17"/>
  <c r="K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D21" i="18" s="1"/>
  <c r="K63" i="17"/>
  <c r="C21" i="18" s="1"/>
  <c r="J63" i="17"/>
  <c r="B21" i="18" s="1"/>
  <c r="AG62" i="17"/>
  <c r="AC62" i="17"/>
  <c r="Y62" i="17"/>
  <c r="U62" i="17"/>
  <c r="AG61" i="17"/>
  <c r="AC61" i="17"/>
  <c r="AC63" i="17" s="1"/>
  <c r="R21" i="18" s="1"/>
  <c r="Y61" i="17"/>
  <c r="U61" i="17"/>
  <c r="U63" i="17" s="1"/>
  <c r="J21" i="18" s="1"/>
  <c r="AF59" i="17"/>
  <c r="U20" i="18" s="1"/>
  <c r="AE59" i="17"/>
  <c r="T20" i="18" s="1"/>
  <c r="AD59" i="17"/>
  <c r="S20" i="18" s="1"/>
  <c r="AB59" i="17"/>
  <c r="Q20" i="18" s="1"/>
  <c r="AA59" i="17"/>
  <c r="P20" i="18" s="1"/>
  <c r="Z59" i="17"/>
  <c r="O20" i="18" s="1"/>
  <c r="X59" i="17"/>
  <c r="M20" i="18" s="1"/>
  <c r="W59" i="17"/>
  <c r="L20" i="18" s="1"/>
  <c r="V59" i="17"/>
  <c r="K20" i="18" s="1"/>
  <c r="T59" i="17"/>
  <c r="I20" i="18" s="1"/>
  <c r="S59" i="17"/>
  <c r="H20" i="18" s="1"/>
  <c r="R59" i="17"/>
  <c r="G20" i="18" s="1"/>
  <c r="O59" i="17"/>
  <c r="F20" i="18" s="1"/>
  <c r="N59" i="17"/>
  <c r="E20" i="18" s="1"/>
  <c r="M59" i="17"/>
  <c r="D20" i="18" s="1"/>
  <c r="K59" i="17"/>
  <c r="C20" i="18" s="1"/>
  <c r="J59" i="17"/>
  <c r="B20" i="18" s="1"/>
  <c r="AG58" i="17"/>
  <c r="AC58" i="17"/>
  <c r="Y58" i="17"/>
  <c r="U58" i="17"/>
  <c r="AG57" i="17"/>
  <c r="AC57" i="17"/>
  <c r="Y57" i="17"/>
  <c r="Y59" i="17" s="1"/>
  <c r="N20" i="18" s="1"/>
  <c r="U57" i="17"/>
  <c r="U59" i="17" s="1"/>
  <c r="J20" i="18" s="1"/>
  <c r="AF55" i="17"/>
  <c r="U19" i="18" s="1"/>
  <c r="AE55" i="17"/>
  <c r="T19" i="18" s="1"/>
  <c r="AD55" i="17"/>
  <c r="S19" i="18" s="1"/>
  <c r="AB55" i="17"/>
  <c r="Q19" i="18" s="1"/>
  <c r="AA55" i="17"/>
  <c r="P19" i="18" s="1"/>
  <c r="Z55" i="17"/>
  <c r="O19" i="18" s="1"/>
  <c r="X55" i="17"/>
  <c r="M19" i="18" s="1"/>
  <c r="W55" i="17"/>
  <c r="L19" i="18" s="1"/>
  <c r="V55" i="17"/>
  <c r="K19" i="18" s="1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D19" i="18" s="1"/>
  <c r="K55" i="17"/>
  <c r="C19" i="18" s="1"/>
  <c r="J55" i="17"/>
  <c r="B19" i="18" s="1"/>
  <c r="AG54" i="17"/>
  <c r="AC54" i="17"/>
  <c r="Y54" i="17"/>
  <c r="U54" i="17"/>
  <c r="AG53" i="17"/>
  <c r="AC53" i="17"/>
  <c r="Y53" i="17"/>
  <c r="Y55" i="17" s="1"/>
  <c r="N19" i="18" s="1"/>
  <c r="U53" i="17"/>
  <c r="AF51" i="17"/>
  <c r="U18" i="18" s="1"/>
  <c r="AE51" i="17"/>
  <c r="T18" i="18" s="1"/>
  <c r="AD51" i="17"/>
  <c r="S18" i="18" s="1"/>
  <c r="AB51" i="17"/>
  <c r="Q18" i="18" s="1"/>
  <c r="AA51" i="17"/>
  <c r="P18" i="18" s="1"/>
  <c r="Z51" i="17"/>
  <c r="O18" i="18" s="1"/>
  <c r="X51" i="17"/>
  <c r="M18" i="18" s="1"/>
  <c r="W51" i="17"/>
  <c r="L18" i="18" s="1"/>
  <c r="V51" i="17"/>
  <c r="K18" i="18" s="1"/>
  <c r="T51" i="17"/>
  <c r="I18" i="18" s="1"/>
  <c r="S51" i="17"/>
  <c r="H18" i="18" s="1"/>
  <c r="R51" i="17"/>
  <c r="G18" i="18" s="1"/>
  <c r="O51" i="17"/>
  <c r="F18" i="18" s="1"/>
  <c r="N51" i="17"/>
  <c r="E18" i="18" s="1"/>
  <c r="M51" i="17"/>
  <c r="D18" i="18" s="1"/>
  <c r="J51" i="17"/>
  <c r="B18" i="18" s="1"/>
  <c r="AG50" i="17"/>
  <c r="AC50" i="17"/>
  <c r="Y50" i="17"/>
  <c r="U50" i="17"/>
  <c r="AG49" i="17"/>
  <c r="AC49" i="17"/>
  <c r="Y49" i="17"/>
  <c r="Y51" i="17" s="1"/>
  <c r="N18" i="18" s="1"/>
  <c r="U49" i="17"/>
  <c r="AF47" i="17"/>
  <c r="U17" i="18" s="1"/>
  <c r="AE47" i="17"/>
  <c r="T17" i="18" s="1"/>
  <c r="AD47" i="17"/>
  <c r="S17" i="18" s="1"/>
  <c r="AB47" i="17"/>
  <c r="Q17" i="18" s="1"/>
  <c r="AA47" i="17"/>
  <c r="P17" i="18" s="1"/>
  <c r="Z47" i="17"/>
  <c r="O17" i="18" s="1"/>
  <c r="X47" i="17"/>
  <c r="M17" i="18" s="1"/>
  <c r="W47" i="17"/>
  <c r="L17" i="18" s="1"/>
  <c r="V47" i="17"/>
  <c r="K17" i="18" s="1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D17" i="18" s="1"/>
  <c r="K47" i="17"/>
  <c r="C17" i="18" s="1"/>
  <c r="J47" i="17"/>
  <c r="B17" i="18" s="1"/>
  <c r="AG46" i="17"/>
  <c r="AC46" i="17"/>
  <c r="Y46" i="17"/>
  <c r="U46" i="17"/>
  <c r="AG45" i="17"/>
  <c r="AC45" i="17"/>
  <c r="AC47" i="17" s="1"/>
  <c r="R17" i="18" s="1"/>
  <c r="Y45" i="17"/>
  <c r="U45" i="17"/>
  <c r="U47" i="17" s="1"/>
  <c r="J17" i="18" s="1"/>
  <c r="AF43" i="17"/>
  <c r="U16" i="18" s="1"/>
  <c r="AE43" i="17"/>
  <c r="T16" i="18" s="1"/>
  <c r="AD43" i="17"/>
  <c r="S16" i="18" s="1"/>
  <c r="AB43" i="17"/>
  <c r="Q16" i="18" s="1"/>
  <c r="AA43" i="17"/>
  <c r="P16" i="18" s="1"/>
  <c r="Z43" i="17"/>
  <c r="O16" i="18" s="1"/>
  <c r="X43" i="17"/>
  <c r="M16" i="18" s="1"/>
  <c r="W43" i="17"/>
  <c r="L16" i="18" s="1"/>
  <c r="V43" i="17"/>
  <c r="K16" i="18" s="1"/>
  <c r="T43" i="17"/>
  <c r="I16" i="18" s="1"/>
  <c r="S43" i="17"/>
  <c r="H16" i="18" s="1"/>
  <c r="R43" i="17"/>
  <c r="G16" i="18" s="1"/>
  <c r="O43" i="17"/>
  <c r="F16" i="18" s="1"/>
  <c r="N43" i="17"/>
  <c r="E16" i="18" s="1"/>
  <c r="M43" i="17"/>
  <c r="D16" i="18" s="1"/>
  <c r="K43" i="17"/>
  <c r="C16" i="18" s="1"/>
  <c r="J43" i="17"/>
  <c r="B16" i="18" s="1"/>
  <c r="AG42" i="17"/>
  <c r="AC42" i="17"/>
  <c r="Y42" i="17"/>
  <c r="U42" i="17"/>
  <c r="AG41" i="17"/>
  <c r="AC41" i="17"/>
  <c r="Y41" i="17"/>
  <c r="Y43" i="17" s="1"/>
  <c r="N16" i="18" s="1"/>
  <c r="U41" i="17"/>
  <c r="AF39" i="17"/>
  <c r="U15" i="18" s="1"/>
  <c r="AE39" i="17"/>
  <c r="T15" i="18" s="1"/>
  <c r="AD39" i="17"/>
  <c r="S15" i="18" s="1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K15" i="18" s="1"/>
  <c r="T39" i="17"/>
  <c r="I15" i="18" s="1"/>
  <c r="S39" i="17"/>
  <c r="H15" i="18" s="1"/>
  <c r="R39" i="17"/>
  <c r="G15" i="18" s="1"/>
  <c r="O39" i="17"/>
  <c r="F15" i="18" s="1"/>
  <c r="N39" i="17"/>
  <c r="E15" i="18" s="1"/>
  <c r="M39" i="17"/>
  <c r="D15" i="18" s="1"/>
  <c r="K39" i="17"/>
  <c r="C15" i="18" s="1"/>
  <c r="J39" i="17"/>
  <c r="B15" i="18" s="1"/>
  <c r="AG38" i="17"/>
  <c r="AC38" i="17"/>
  <c r="Y38" i="17"/>
  <c r="U38" i="17"/>
  <c r="AG37" i="17"/>
  <c r="AC37" i="17"/>
  <c r="Y37" i="17"/>
  <c r="U37" i="17"/>
  <c r="AF35" i="17"/>
  <c r="U14" i="18" s="1"/>
  <c r="AE35" i="17"/>
  <c r="T14" i="18" s="1"/>
  <c r="AD35" i="17"/>
  <c r="S14" i="18" s="1"/>
  <c r="AB35" i="17"/>
  <c r="Q14" i="18" s="1"/>
  <c r="AA35" i="17"/>
  <c r="P14" i="18" s="1"/>
  <c r="Z35" i="17"/>
  <c r="O14" i="18" s="1"/>
  <c r="X35" i="17"/>
  <c r="M14" i="18" s="1"/>
  <c r="W35" i="17"/>
  <c r="L14" i="18" s="1"/>
  <c r="V35" i="17"/>
  <c r="K14" i="18" s="1"/>
  <c r="T35" i="17"/>
  <c r="I14" i="18" s="1"/>
  <c r="S35" i="17"/>
  <c r="H14" i="18" s="1"/>
  <c r="R35" i="17"/>
  <c r="G14" i="18" s="1"/>
  <c r="O35" i="17"/>
  <c r="F14" i="18" s="1"/>
  <c r="N35" i="17"/>
  <c r="E14" i="18" s="1"/>
  <c r="M35" i="17"/>
  <c r="D14" i="18" s="1"/>
  <c r="K35" i="17"/>
  <c r="C14" i="18" s="1"/>
  <c r="J35" i="17"/>
  <c r="B14" i="18" s="1"/>
  <c r="AG34" i="17"/>
  <c r="AC34" i="17"/>
  <c r="Y34" i="17"/>
  <c r="U34" i="17"/>
  <c r="AG33" i="17"/>
  <c r="AG35" i="17" s="1"/>
  <c r="V14" i="18" s="1"/>
  <c r="AC33" i="17"/>
  <c r="Y33" i="17"/>
  <c r="U33" i="17"/>
  <c r="U35" i="17" s="1"/>
  <c r="J14" i="18" s="1"/>
  <c r="AF31" i="17"/>
  <c r="U13" i="18" s="1"/>
  <c r="AE31" i="17"/>
  <c r="T13" i="18" s="1"/>
  <c r="AD31" i="17"/>
  <c r="S13" i="18" s="1"/>
  <c r="AB31" i="17"/>
  <c r="Q13" i="18" s="1"/>
  <c r="AA31" i="17"/>
  <c r="P13" i="18" s="1"/>
  <c r="Z31" i="17"/>
  <c r="O13" i="18" s="1"/>
  <c r="X31" i="17"/>
  <c r="M13" i="18" s="1"/>
  <c r="W31" i="17"/>
  <c r="L13" i="18" s="1"/>
  <c r="V31" i="17"/>
  <c r="K13" i="18" s="1"/>
  <c r="T31" i="17"/>
  <c r="I13" i="18" s="1"/>
  <c r="S31" i="17"/>
  <c r="H13" i="18" s="1"/>
  <c r="R31" i="17"/>
  <c r="G13" i="18" s="1"/>
  <c r="O31" i="17"/>
  <c r="F13" i="18" s="1"/>
  <c r="N31" i="17"/>
  <c r="E13" i="18" s="1"/>
  <c r="M31" i="17"/>
  <c r="D13" i="18" s="1"/>
  <c r="K31" i="17"/>
  <c r="C13" i="18" s="1"/>
  <c r="J31" i="17"/>
  <c r="B13" i="18" s="1"/>
  <c r="AG30" i="17"/>
  <c r="AC30" i="17"/>
  <c r="Y30" i="17"/>
  <c r="U30" i="17"/>
  <c r="AG29" i="17"/>
  <c r="AC29" i="17"/>
  <c r="Y29" i="17"/>
  <c r="Y31" i="17" s="1"/>
  <c r="N13" i="18" s="1"/>
  <c r="U29" i="17"/>
  <c r="AF27" i="17"/>
  <c r="U12" i="18" s="1"/>
  <c r="AE27" i="17"/>
  <c r="T12" i="18" s="1"/>
  <c r="AD27" i="17"/>
  <c r="S12" i="18" s="1"/>
  <c r="AB27" i="17"/>
  <c r="Q12" i="18" s="1"/>
  <c r="AA27" i="17"/>
  <c r="P12" i="18" s="1"/>
  <c r="Z27" i="17"/>
  <c r="O12" i="18" s="1"/>
  <c r="X27" i="17"/>
  <c r="M12" i="18" s="1"/>
  <c r="W27" i="17"/>
  <c r="L12" i="18" s="1"/>
  <c r="V27" i="17"/>
  <c r="K12" i="18" s="1"/>
  <c r="T27" i="17"/>
  <c r="I12" i="18" s="1"/>
  <c r="S27" i="17"/>
  <c r="H12" i="18" s="1"/>
  <c r="R27" i="17"/>
  <c r="G12" i="18" s="1"/>
  <c r="O27" i="17"/>
  <c r="F12" i="18" s="1"/>
  <c r="N27" i="17"/>
  <c r="E12" i="18" s="1"/>
  <c r="M27" i="17"/>
  <c r="D12" i="18" s="1"/>
  <c r="K27" i="17"/>
  <c r="C12" i="18" s="1"/>
  <c r="J27" i="17"/>
  <c r="B12" i="18" s="1"/>
  <c r="AG26" i="17"/>
  <c r="AC26" i="17"/>
  <c r="Y26" i="17"/>
  <c r="U26" i="17"/>
  <c r="AG25" i="17"/>
  <c r="AC25" i="17"/>
  <c r="AC27" i="17" s="1"/>
  <c r="R12" i="18" s="1"/>
  <c r="Y25" i="17"/>
  <c r="U25" i="17"/>
  <c r="U27" i="17" s="1"/>
  <c r="J12" i="18" s="1"/>
  <c r="AF23" i="17"/>
  <c r="U11" i="18" s="1"/>
  <c r="AE23" i="17"/>
  <c r="T11" i="18" s="1"/>
  <c r="AD23" i="17"/>
  <c r="S11" i="18" s="1"/>
  <c r="AB23" i="17"/>
  <c r="Q11" i="18" s="1"/>
  <c r="AA23" i="17"/>
  <c r="P11" i="18" s="1"/>
  <c r="Z23" i="17"/>
  <c r="O11" i="18" s="1"/>
  <c r="X23" i="17"/>
  <c r="M11" i="18" s="1"/>
  <c r="W23" i="17"/>
  <c r="L11" i="18" s="1"/>
  <c r="V23" i="17"/>
  <c r="K11" i="18" s="1"/>
  <c r="T23" i="17"/>
  <c r="I11" i="18" s="1"/>
  <c r="S23" i="17"/>
  <c r="H11" i="18" s="1"/>
  <c r="R23" i="17"/>
  <c r="G11" i="18" s="1"/>
  <c r="O23" i="17"/>
  <c r="F11" i="18" s="1"/>
  <c r="N23" i="17"/>
  <c r="E11" i="18" s="1"/>
  <c r="M23" i="17"/>
  <c r="D11" i="18" s="1"/>
  <c r="K23" i="17"/>
  <c r="C11" i="18" s="1"/>
  <c r="J23" i="17"/>
  <c r="B11" i="18" s="1"/>
  <c r="AG22" i="17"/>
  <c r="AC22" i="17"/>
  <c r="Y22" i="17"/>
  <c r="U22" i="17"/>
  <c r="AG21" i="17"/>
  <c r="AG23" i="17" s="1"/>
  <c r="V11" i="18" s="1"/>
  <c r="AC21" i="17"/>
  <c r="Y21" i="17"/>
  <c r="U21" i="17"/>
  <c r="AF19" i="17"/>
  <c r="U10" i="18" s="1"/>
  <c r="AE19" i="17"/>
  <c r="T10" i="18" s="1"/>
  <c r="AD19" i="17"/>
  <c r="S10" i="18" s="1"/>
  <c r="AB19" i="17"/>
  <c r="Q10" i="18" s="1"/>
  <c r="AA19" i="17"/>
  <c r="P10" i="18" s="1"/>
  <c r="Z19" i="17"/>
  <c r="O10" i="18" s="1"/>
  <c r="X19" i="17"/>
  <c r="M10" i="18" s="1"/>
  <c r="W19" i="17"/>
  <c r="L10" i="18" s="1"/>
  <c r="V19" i="17"/>
  <c r="K10" i="18" s="1"/>
  <c r="T19" i="17"/>
  <c r="I10" i="18" s="1"/>
  <c r="S19" i="17"/>
  <c r="H10" i="18" s="1"/>
  <c r="R19" i="17"/>
  <c r="G10" i="18" s="1"/>
  <c r="O19" i="17"/>
  <c r="F10" i="18" s="1"/>
  <c r="N19" i="17"/>
  <c r="E10" i="18" s="1"/>
  <c r="M19" i="17"/>
  <c r="D10" i="18" s="1"/>
  <c r="K19" i="17"/>
  <c r="C10" i="18" s="1"/>
  <c r="J19" i="17"/>
  <c r="B10" i="18" s="1"/>
  <c r="AG18" i="17"/>
  <c r="AC18" i="17"/>
  <c r="Y18" i="17"/>
  <c r="U18" i="17"/>
  <c r="AG17" i="17"/>
  <c r="AC17" i="17"/>
  <c r="Y17" i="17"/>
  <c r="Y19" i="17" s="1"/>
  <c r="N10" i="18" s="1"/>
  <c r="U17" i="17"/>
  <c r="AF15" i="17"/>
  <c r="U9" i="18" s="1"/>
  <c r="AE15" i="17"/>
  <c r="T9" i="18" s="1"/>
  <c r="AD15" i="17"/>
  <c r="S9" i="18" s="1"/>
  <c r="AB15" i="17"/>
  <c r="Q9" i="18" s="1"/>
  <c r="AA15" i="17"/>
  <c r="P9" i="18" s="1"/>
  <c r="Z15" i="17"/>
  <c r="O9" i="18" s="1"/>
  <c r="X15" i="17"/>
  <c r="M9" i="18" s="1"/>
  <c r="W15" i="17"/>
  <c r="L9" i="18" s="1"/>
  <c r="V15" i="17"/>
  <c r="K9" i="18" s="1"/>
  <c r="T15" i="17"/>
  <c r="I9" i="18" s="1"/>
  <c r="S15" i="17"/>
  <c r="H9" i="18" s="1"/>
  <c r="R15" i="17"/>
  <c r="G9" i="18" s="1"/>
  <c r="O15" i="17"/>
  <c r="F9" i="18" s="1"/>
  <c r="N15" i="17"/>
  <c r="E9" i="18" s="1"/>
  <c r="M15" i="17"/>
  <c r="D9" i="18" s="1"/>
  <c r="K15" i="17"/>
  <c r="C9" i="18" s="1"/>
  <c r="J15" i="17"/>
  <c r="B9" i="18" s="1"/>
  <c r="AG14" i="17"/>
  <c r="AC14" i="17"/>
  <c r="Y14" i="17"/>
  <c r="U14" i="17"/>
  <c r="AG13" i="17"/>
  <c r="AC13" i="17"/>
  <c r="Y13" i="17"/>
  <c r="U13" i="17"/>
  <c r="U15" i="17" s="1"/>
  <c r="J9" i="18" s="1"/>
  <c r="AF11" i="17"/>
  <c r="U8" i="18" s="1"/>
  <c r="AE11" i="17"/>
  <c r="T8" i="18" s="1"/>
  <c r="AD11" i="17"/>
  <c r="S8" i="18" s="1"/>
  <c r="AB11" i="17"/>
  <c r="Q8" i="18" s="1"/>
  <c r="AA11" i="17"/>
  <c r="P8" i="18" s="1"/>
  <c r="Z11" i="17"/>
  <c r="O8" i="18" s="1"/>
  <c r="X11" i="17"/>
  <c r="M8" i="18" s="1"/>
  <c r="W11" i="17"/>
  <c r="L8" i="18" s="1"/>
  <c r="V11" i="17"/>
  <c r="T11" i="17"/>
  <c r="I8" i="18" s="1"/>
  <c r="S11" i="17"/>
  <c r="H8" i="18" s="1"/>
  <c r="R11" i="17"/>
  <c r="G8" i="18" s="1"/>
  <c r="O11" i="17"/>
  <c r="N11" i="17"/>
  <c r="E8" i="18" s="1"/>
  <c r="M11" i="17"/>
  <c r="D8" i="18" s="1"/>
  <c r="K11" i="17"/>
  <c r="C8" i="18" s="1"/>
  <c r="J11" i="17"/>
  <c r="B8" i="18" s="1"/>
  <c r="AG10" i="17"/>
  <c r="AG11" i="17" s="1"/>
  <c r="AC10" i="17"/>
  <c r="Y10" i="17"/>
  <c r="U10" i="17"/>
  <c r="AG9" i="17"/>
  <c r="AC9" i="17"/>
  <c r="AC11" i="17" s="1"/>
  <c r="Y9" i="17"/>
  <c r="U9" i="17"/>
  <c r="C18" i="16"/>
  <c r="Y17" i="16"/>
  <c r="U13" i="16"/>
  <c r="A5" i="16"/>
  <c r="A24" i="16" s="1"/>
  <c r="A72" i="15"/>
  <c r="AF71" i="15"/>
  <c r="U23" i="16" s="1"/>
  <c r="AE71" i="15"/>
  <c r="T23" i="16" s="1"/>
  <c r="AD71" i="15"/>
  <c r="S23" i="16" s="1"/>
  <c r="AB71" i="15"/>
  <c r="Q23" i="16" s="1"/>
  <c r="AA71" i="15"/>
  <c r="P23" i="16" s="1"/>
  <c r="Z71" i="15"/>
  <c r="O23" i="16" s="1"/>
  <c r="X71" i="15"/>
  <c r="M23" i="16" s="1"/>
  <c r="W71" i="15"/>
  <c r="L23" i="16" s="1"/>
  <c r="V71" i="15"/>
  <c r="K23" i="16" s="1"/>
  <c r="T71" i="15"/>
  <c r="I23" i="16" s="1"/>
  <c r="S71" i="15"/>
  <c r="H23" i="16" s="1"/>
  <c r="R71" i="15"/>
  <c r="G23" i="16" s="1"/>
  <c r="O71" i="15"/>
  <c r="F23" i="16" s="1"/>
  <c r="N71" i="15"/>
  <c r="E23" i="16" s="1"/>
  <c r="M71" i="15"/>
  <c r="D23" i="16" s="1"/>
  <c r="C23" i="16"/>
  <c r="B23" i="16"/>
  <c r="AG70" i="15"/>
  <c r="AC70" i="15"/>
  <c r="Y70" i="15"/>
  <c r="U70" i="15"/>
  <c r="AG69" i="15"/>
  <c r="AG71" i="15" s="1"/>
  <c r="V23" i="16" s="1"/>
  <c r="AC69" i="15"/>
  <c r="AC71" i="15" s="1"/>
  <c r="R23" i="16" s="1"/>
  <c r="Y69" i="15"/>
  <c r="U69" i="15"/>
  <c r="AF67" i="15"/>
  <c r="U22" i="16" s="1"/>
  <c r="AE67" i="15"/>
  <c r="T22" i="16" s="1"/>
  <c r="AD67" i="15"/>
  <c r="S22" i="16" s="1"/>
  <c r="AB67" i="15"/>
  <c r="Q22" i="16" s="1"/>
  <c r="AA67" i="15"/>
  <c r="P22" i="16" s="1"/>
  <c r="Z67" i="15"/>
  <c r="O22" i="16" s="1"/>
  <c r="X67" i="15"/>
  <c r="M22" i="16" s="1"/>
  <c r="W67" i="15"/>
  <c r="L22" i="16" s="1"/>
  <c r="V67" i="15"/>
  <c r="K22" i="16" s="1"/>
  <c r="T67" i="15"/>
  <c r="I22" i="16" s="1"/>
  <c r="S67" i="15"/>
  <c r="H22" i="16" s="1"/>
  <c r="R67" i="15"/>
  <c r="G22" i="16" s="1"/>
  <c r="O67" i="15"/>
  <c r="F22" i="16" s="1"/>
  <c r="N67" i="15"/>
  <c r="E22" i="16" s="1"/>
  <c r="M67" i="15"/>
  <c r="D22" i="16" s="1"/>
  <c r="K67" i="15"/>
  <c r="C22" i="16" s="1"/>
  <c r="J67" i="15"/>
  <c r="B22" i="16" s="1"/>
  <c r="AG66" i="15"/>
  <c r="AC66" i="15"/>
  <c r="Y66" i="15"/>
  <c r="U66" i="15"/>
  <c r="AG65" i="15"/>
  <c r="AC65" i="15"/>
  <c r="Y65" i="15"/>
  <c r="U65" i="15"/>
  <c r="AF63" i="15"/>
  <c r="U21" i="16" s="1"/>
  <c r="AE63" i="15"/>
  <c r="T21" i="16" s="1"/>
  <c r="AD63" i="15"/>
  <c r="S21" i="16" s="1"/>
  <c r="AB63" i="15"/>
  <c r="Q21" i="16" s="1"/>
  <c r="AA63" i="15"/>
  <c r="P21" i="16" s="1"/>
  <c r="Z63" i="15"/>
  <c r="O21" i="16" s="1"/>
  <c r="X63" i="15"/>
  <c r="M21" i="16" s="1"/>
  <c r="W63" i="15"/>
  <c r="L21" i="16" s="1"/>
  <c r="V63" i="15"/>
  <c r="K21" i="16" s="1"/>
  <c r="T63" i="15"/>
  <c r="I21" i="16" s="1"/>
  <c r="S63" i="15"/>
  <c r="H21" i="16" s="1"/>
  <c r="R63" i="15"/>
  <c r="G21" i="16" s="1"/>
  <c r="O63" i="15"/>
  <c r="F21" i="16" s="1"/>
  <c r="N63" i="15"/>
  <c r="E21" i="16" s="1"/>
  <c r="M63" i="15"/>
  <c r="D21" i="16" s="1"/>
  <c r="K63" i="15"/>
  <c r="C21" i="16" s="1"/>
  <c r="J63" i="15"/>
  <c r="B21" i="16" s="1"/>
  <c r="AG62" i="15"/>
  <c r="AC62" i="15"/>
  <c r="Y62" i="15"/>
  <c r="U62" i="15"/>
  <c r="AG61" i="15"/>
  <c r="AG63" i="15" s="1"/>
  <c r="V21" i="16" s="1"/>
  <c r="AC61" i="15"/>
  <c r="Y61" i="15"/>
  <c r="U61" i="15"/>
  <c r="AF59" i="15"/>
  <c r="U20" i="16" s="1"/>
  <c r="AE59" i="15"/>
  <c r="T20" i="16" s="1"/>
  <c r="AD59" i="15"/>
  <c r="S20" i="16" s="1"/>
  <c r="AB59" i="15"/>
  <c r="Q20" i="16" s="1"/>
  <c r="AA59" i="15"/>
  <c r="P20" i="16" s="1"/>
  <c r="Z59" i="15"/>
  <c r="O20" i="16" s="1"/>
  <c r="X59" i="15"/>
  <c r="M20" i="16" s="1"/>
  <c r="W59" i="15"/>
  <c r="L20" i="16" s="1"/>
  <c r="V59" i="15"/>
  <c r="K20" i="16" s="1"/>
  <c r="T59" i="15"/>
  <c r="I20" i="16" s="1"/>
  <c r="S59" i="15"/>
  <c r="H20" i="16" s="1"/>
  <c r="R59" i="15"/>
  <c r="G20" i="16" s="1"/>
  <c r="O59" i="15"/>
  <c r="F20" i="16" s="1"/>
  <c r="N59" i="15"/>
  <c r="E20" i="16" s="1"/>
  <c r="M59" i="15"/>
  <c r="D20" i="16" s="1"/>
  <c r="K59" i="15"/>
  <c r="C20" i="16" s="1"/>
  <c r="J59" i="15"/>
  <c r="B20" i="16" s="1"/>
  <c r="AG58" i="15"/>
  <c r="AC58" i="15"/>
  <c r="Y58" i="15"/>
  <c r="U58" i="15"/>
  <c r="AG57" i="15"/>
  <c r="AC57" i="15"/>
  <c r="Y57" i="15"/>
  <c r="Y59" i="15" s="1"/>
  <c r="N20" i="16" s="1"/>
  <c r="U57" i="15"/>
  <c r="AF55" i="15"/>
  <c r="U19" i="16" s="1"/>
  <c r="AE55" i="15"/>
  <c r="T19" i="16" s="1"/>
  <c r="AD55" i="15"/>
  <c r="S19" i="16" s="1"/>
  <c r="AB55" i="15"/>
  <c r="Q19" i="16" s="1"/>
  <c r="AA55" i="15"/>
  <c r="P19" i="16" s="1"/>
  <c r="Z55" i="15"/>
  <c r="O19" i="16" s="1"/>
  <c r="X55" i="15"/>
  <c r="M19" i="16" s="1"/>
  <c r="W55" i="15"/>
  <c r="L19" i="16" s="1"/>
  <c r="V55" i="15"/>
  <c r="K19" i="16" s="1"/>
  <c r="T55" i="15"/>
  <c r="I19" i="16" s="1"/>
  <c r="S55" i="15"/>
  <c r="H19" i="16" s="1"/>
  <c r="R55" i="15"/>
  <c r="G19" i="16" s="1"/>
  <c r="O55" i="15"/>
  <c r="F19" i="16" s="1"/>
  <c r="N55" i="15"/>
  <c r="E19" i="16" s="1"/>
  <c r="M55" i="15"/>
  <c r="D19" i="16" s="1"/>
  <c r="K55" i="15"/>
  <c r="C19" i="16" s="1"/>
  <c r="J55" i="15"/>
  <c r="B19" i="16" s="1"/>
  <c r="AG54" i="15"/>
  <c r="AC54" i="15"/>
  <c r="Y54" i="15"/>
  <c r="U54" i="15"/>
  <c r="AG53" i="15"/>
  <c r="AC53" i="15"/>
  <c r="Y53" i="15"/>
  <c r="U53" i="15"/>
  <c r="AF51" i="15"/>
  <c r="U18" i="16" s="1"/>
  <c r="AE51" i="15"/>
  <c r="T18" i="16" s="1"/>
  <c r="AD51" i="15"/>
  <c r="S18" i="16" s="1"/>
  <c r="AB51" i="15"/>
  <c r="Q18" i="16" s="1"/>
  <c r="AA51" i="15"/>
  <c r="P18" i="16" s="1"/>
  <c r="Z51" i="15"/>
  <c r="O18" i="16" s="1"/>
  <c r="X51" i="15"/>
  <c r="M18" i="16" s="1"/>
  <c r="W51" i="15"/>
  <c r="L18" i="16" s="1"/>
  <c r="V51" i="15"/>
  <c r="K18" i="16" s="1"/>
  <c r="T51" i="15"/>
  <c r="I18" i="16" s="1"/>
  <c r="S51" i="15"/>
  <c r="H18" i="16" s="1"/>
  <c r="R51" i="15"/>
  <c r="G18" i="16" s="1"/>
  <c r="O51" i="15"/>
  <c r="F18" i="16" s="1"/>
  <c r="N51" i="15"/>
  <c r="E18" i="16" s="1"/>
  <c r="M51" i="15"/>
  <c r="D18" i="16" s="1"/>
  <c r="J51" i="15"/>
  <c r="B18" i="16" s="1"/>
  <c r="AG50" i="15"/>
  <c r="AC50" i="15"/>
  <c r="Y50" i="15"/>
  <c r="U50" i="15"/>
  <c r="AG49" i="15"/>
  <c r="AC49" i="15"/>
  <c r="AC51" i="15" s="1"/>
  <c r="R18" i="16" s="1"/>
  <c r="Y49" i="15"/>
  <c r="U49" i="15"/>
  <c r="AF47" i="15"/>
  <c r="U17" i="16" s="1"/>
  <c r="AE47" i="15"/>
  <c r="T17" i="16" s="1"/>
  <c r="AD47" i="15"/>
  <c r="S17" i="16" s="1"/>
  <c r="AB47" i="15"/>
  <c r="Q17" i="16" s="1"/>
  <c r="AA47" i="15"/>
  <c r="P17" i="16" s="1"/>
  <c r="Z47" i="15"/>
  <c r="O17" i="16" s="1"/>
  <c r="X47" i="15"/>
  <c r="M17" i="16" s="1"/>
  <c r="W47" i="15"/>
  <c r="L17" i="16" s="1"/>
  <c r="V47" i="15"/>
  <c r="K17" i="16" s="1"/>
  <c r="T47" i="15"/>
  <c r="I17" i="16" s="1"/>
  <c r="S47" i="15"/>
  <c r="H17" i="16" s="1"/>
  <c r="R47" i="15"/>
  <c r="G17" i="16" s="1"/>
  <c r="O47" i="15"/>
  <c r="F17" i="16" s="1"/>
  <c r="N47" i="15"/>
  <c r="E17" i="16" s="1"/>
  <c r="M47" i="15"/>
  <c r="D17" i="16" s="1"/>
  <c r="K47" i="15"/>
  <c r="C17" i="16" s="1"/>
  <c r="J47" i="15"/>
  <c r="B17" i="16" s="1"/>
  <c r="AG46" i="15"/>
  <c r="AC46" i="15"/>
  <c r="Y46" i="15"/>
  <c r="U46" i="15"/>
  <c r="AG45" i="15"/>
  <c r="AC45" i="15"/>
  <c r="Y45" i="15"/>
  <c r="Y47" i="15" s="1"/>
  <c r="N17" i="16" s="1"/>
  <c r="U45" i="15"/>
  <c r="U47" i="15" s="1"/>
  <c r="J17" i="16" s="1"/>
  <c r="AF43" i="15"/>
  <c r="U16" i="16" s="1"/>
  <c r="AE43" i="15"/>
  <c r="T16" i="16" s="1"/>
  <c r="AD43" i="15"/>
  <c r="S16" i="16" s="1"/>
  <c r="AB43" i="15"/>
  <c r="Q16" i="16" s="1"/>
  <c r="AA43" i="15"/>
  <c r="P16" i="16" s="1"/>
  <c r="Z43" i="15"/>
  <c r="O16" i="16" s="1"/>
  <c r="X43" i="15"/>
  <c r="M16" i="16" s="1"/>
  <c r="W43" i="15"/>
  <c r="L16" i="16" s="1"/>
  <c r="V43" i="15"/>
  <c r="K16" i="16" s="1"/>
  <c r="T43" i="15"/>
  <c r="I16" i="16" s="1"/>
  <c r="S43" i="15"/>
  <c r="H16" i="16" s="1"/>
  <c r="R43" i="15"/>
  <c r="G16" i="16" s="1"/>
  <c r="O43" i="15"/>
  <c r="F16" i="16" s="1"/>
  <c r="N43" i="15"/>
  <c r="E16" i="16" s="1"/>
  <c r="M43" i="15"/>
  <c r="D16" i="16" s="1"/>
  <c r="K43" i="15"/>
  <c r="C16" i="16" s="1"/>
  <c r="J43" i="15"/>
  <c r="B16" i="16" s="1"/>
  <c r="AG42" i="15"/>
  <c r="AC42" i="15"/>
  <c r="Y42" i="15"/>
  <c r="U42" i="15"/>
  <c r="AG41" i="15"/>
  <c r="AC41" i="15"/>
  <c r="AC43" i="15" s="1"/>
  <c r="R16" i="16" s="1"/>
  <c r="Y41" i="15"/>
  <c r="Y43" i="15" s="1"/>
  <c r="N16" i="16" s="1"/>
  <c r="U41" i="15"/>
  <c r="AF39" i="15"/>
  <c r="U15" i="16" s="1"/>
  <c r="AE39" i="15"/>
  <c r="T15" i="16" s="1"/>
  <c r="AD39" i="15"/>
  <c r="S15" i="16" s="1"/>
  <c r="AB39" i="15"/>
  <c r="Q15" i="16" s="1"/>
  <c r="AA39" i="15"/>
  <c r="P15" i="16" s="1"/>
  <c r="Z39" i="15"/>
  <c r="O15" i="16" s="1"/>
  <c r="X39" i="15"/>
  <c r="M15" i="16" s="1"/>
  <c r="W39" i="15"/>
  <c r="L15" i="16" s="1"/>
  <c r="V39" i="15"/>
  <c r="K15" i="16" s="1"/>
  <c r="T39" i="15"/>
  <c r="I15" i="16" s="1"/>
  <c r="S39" i="15"/>
  <c r="H15" i="16" s="1"/>
  <c r="R39" i="15"/>
  <c r="G15" i="16" s="1"/>
  <c r="O39" i="15"/>
  <c r="F15" i="16" s="1"/>
  <c r="N39" i="15"/>
  <c r="E15" i="16" s="1"/>
  <c r="M39" i="15"/>
  <c r="D15" i="16" s="1"/>
  <c r="K39" i="15"/>
  <c r="C15" i="16" s="1"/>
  <c r="J39" i="15"/>
  <c r="B15" i="16" s="1"/>
  <c r="AG38" i="15"/>
  <c r="AC38" i="15"/>
  <c r="Y38" i="15"/>
  <c r="U38" i="15"/>
  <c r="AG37" i="15"/>
  <c r="AC37" i="15"/>
  <c r="AC39" i="15" s="1"/>
  <c r="R15" i="16" s="1"/>
  <c r="Y37" i="15"/>
  <c r="U37" i="15"/>
  <c r="AF35" i="15"/>
  <c r="U14" i="16" s="1"/>
  <c r="AE35" i="15"/>
  <c r="T14" i="16" s="1"/>
  <c r="AD35" i="15"/>
  <c r="S14" i="16" s="1"/>
  <c r="AB35" i="15"/>
  <c r="Q14" i="16" s="1"/>
  <c r="AA35" i="15"/>
  <c r="P14" i="16" s="1"/>
  <c r="Z35" i="15"/>
  <c r="O14" i="16" s="1"/>
  <c r="X35" i="15"/>
  <c r="M14" i="16" s="1"/>
  <c r="W35" i="15"/>
  <c r="L14" i="16" s="1"/>
  <c r="V35" i="15"/>
  <c r="K14" i="16" s="1"/>
  <c r="T35" i="15"/>
  <c r="I14" i="16" s="1"/>
  <c r="S35" i="15"/>
  <c r="H14" i="16" s="1"/>
  <c r="R35" i="15"/>
  <c r="G14" i="16" s="1"/>
  <c r="O35" i="15"/>
  <c r="F14" i="16" s="1"/>
  <c r="N35" i="15"/>
  <c r="E14" i="16" s="1"/>
  <c r="M35" i="15"/>
  <c r="D14" i="16" s="1"/>
  <c r="K35" i="15"/>
  <c r="C14" i="16" s="1"/>
  <c r="J35" i="15"/>
  <c r="B14" i="16" s="1"/>
  <c r="AG34" i="15"/>
  <c r="AC34" i="15"/>
  <c r="Y34" i="15"/>
  <c r="U34" i="15"/>
  <c r="AG33" i="15"/>
  <c r="AG35" i="15" s="1"/>
  <c r="V14" i="16" s="1"/>
  <c r="AC33" i="15"/>
  <c r="Y33" i="15"/>
  <c r="Y35" i="15" s="1"/>
  <c r="N14" i="16" s="1"/>
  <c r="U33" i="15"/>
  <c r="AF31" i="15"/>
  <c r="AE31" i="15"/>
  <c r="T13" i="16" s="1"/>
  <c r="AD31" i="15"/>
  <c r="S13" i="16" s="1"/>
  <c r="AB31" i="15"/>
  <c r="Q13" i="16" s="1"/>
  <c r="AA31" i="15"/>
  <c r="P13" i="16" s="1"/>
  <c r="Z31" i="15"/>
  <c r="O13" i="16" s="1"/>
  <c r="X31" i="15"/>
  <c r="M13" i="16" s="1"/>
  <c r="W31" i="15"/>
  <c r="L13" i="16" s="1"/>
  <c r="V31" i="15"/>
  <c r="K13" i="16" s="1"/>
  <c r="T31" i="15"/>
  <c r="I13" i="16" s="1"/>
  <c r="S31" i="15"/>
  <c r="H13" i="16" s="1"/>
  <c r="R31" i="15"/>
  <c r="G13" i="16" s="1"/>
  <c r="O31" i="15"/>
  <c r="F13" i="16" s="1"/>
  <c r="N31" i="15"/>
  <c r="E13" i="16" s="1"/>
  <c r="M31" i="15"/>
  <c r="D13" i="16" s="1"/>
  <c r="K31" i="15"/>
  <c r="C13" i="16" s="1"/>
  <c r="J31" i="15"/>
  <c r="B13" i="16" s="1"/>
  <c r="AG30" i="15"/>
  <c r="AC30" i="15"/>
  <c r="Y30" i="15"/>
  <c r="U30" i="15"/>
  <c r="AG29" i="15"/>
  <c r="AC29" i="15"/>
  <c r="AC31" i="15" s="1"/>
  <c r="R13" i="16" s="1"/>
  <c r="Y29" i="15"/>
  <c r="U29" i="15"/>
  <c r="AF27" i="15"/>
  <c r="U12" i="16" s="1"/>
  <c r="AE27" i="15"/>
  <c r="T12" i="16" s="1"/>
  <c r="AD27" i="15"/>
  <c r="S12" i="16" s="1"/>
  <c r="AB27" i="15"/>
  <c r="Q12" i="16" s="1"/>
  <c r="AA27" i="15"/>
  <c r="P12" i="16" s="1"/>
  <c r="Z27" i="15"/>
  <c r="O12" i="16" s="1"/>
  <c r="X27" i="15"/>
  <c r="M12" i="16" s="1"/>
  <c r="W27" i="15"/>
  <c r="L12" i="16" s="1"/>
  <c r="V27" i="15"/>
  <c r="K12" i="16" s="1"/>
  <c r="T27" i="15"/>
  <c r="I12" i="16" s="1"/>
  <c r="S27" i="15"/>
  <c r="H12" i="16" s="1"/>
  <c r="R27" i="15"/>
  <c r="G12" i="16" s="1"/>
  <c r="O27" i="15"/>
  <c r="F12" i="16" s="1"/>
  <c r="N27" i="15"/>
  <c r="E12" i="16" s="1"/>
  <c r="M27" i="15"/>
  <c r="D12" i="16" s="1"/>
  <c r="K27" i="15"/>
  <c r="C12" i="16" s="1"/>
  <c r="J27" i="15"/>
  <c r="B12" i="16" s="1"/>
  <c r="AG26" i="15"/>
  <c r="AC26" i="15"/>
  <c r="Y26" i="15"/>
  <c r="U26" i="15"/>
  <c r="AG25" i="15"/>
  <c r="AC25" i="15"/>
  <c r="Y25" i="15"/>
  <c r="U25" i="15"/>
  <c r="AF23" i="15"/>
  <c r="U11" i="16" s="1"/>
  <c r="AE23" i="15"/>
  <c r="T11" i="16" s="1"/>
  <c r="AD23" i="15"/>
  <c r="S11" i="16" s="1"/>
  <c r="AB23" i="15"/>
  <c r="Q11" i="16" s="1"/>
  <c r="AA23" i="15"/>
  <c r="P11" i="16" s="1"/>
  <c r="Z23" i="15"/>
  <c r="O11" i="16" s="1"/>
  <c r="X23" i="15"/>
  <c r="M11" i="16" s="1"/>
  <c r="W23" i="15"/>
  <c r="L11" i="16" s="1"/>
  <c r="V23" i="15"/>
  <c r="K11" i="16" s="1"/>
  <c r="T23" i="15"/>
  <c r="I11" i="16" s="1"/>
  <c r="S23" i="15"/>
  <c r="H11" i="16" s="1"/>
  <c r="R23" i="15"/>
  <c r="G11" i="16" s="1"/>
  <c r="O23" i="15"/>
  <c r="F11" i="16" s="1"/>
  <c r="N23" i="15"/>
  <c r="E11" i="16" s="1"/>
  <c r="M23" i="15"/>
  <c r="D11" i="16" s="1"/>
  <c r="K23" i="15"/>
  <c r="C11" i="16" s="1"/>
  <c r="J23" i="15"/>
  <c r="B11" i="16" s="1"/>
  <c r="AG22" i="15"/>
  <c r="AC22" i="15"/>
  <c r="Y22" i="15"/>
  <c r="U22" i="15"/>
  <c r="AG21" i="15"/>
  <c r="AC21" i="15"/>
  <c r="Y21" i="15"/>
  <c r="Y23" i="15" s="1"/>
  <c r="N11" i="16" s="1"/>
  <c r="U21" i="15"/>
  <c r="AF19" i="15"/>
  <c r="U10" i="16" s="1"/>
  <c r="AE19" i="15"/>
  <c r="T10" i="16" s="1"/>
  <c r="AD19" i="15"/>
  <c r="S10" i="16" s="1"/>
  <c r="AB19" i="15"/>
  <c r="Q10" i="16" s="1"/>
  <c r="AA19" i="15"/>
  <c r="P10" i="16" s="1"/>
  <c r="Z19" i="15"/>
  <c r="O10" i="16" s="1"/>
  <c r="X19" i="15"/>
  <c r="M10" i="16" s="1"/>
  <c r="W19" i="15"/>
  <c r="L10" i="16" s="1"/>
  <c r="V19" i="15"/>
  <c r="K10" i="16" s="1"/>
  <c r="T19" i="15"/>
  <c r="I10" i="16" s="1"/>
  <c r="S19" i="15"/>
  <c r="H10" i="16" s="1"/>
  <c r="R19" i="15"/>
  <c r="G10" i="16" s="1"/>
  <c r="O19" i="15"/>
  <c r="F10" i="16" s="1"/>
  <c r="N19" i="15"/>
  <c r="E10" i="16" s="1"/>
  <c r="M19" i="15"/>
  <c r="D10" i="16" s="1"/>
  <c r="K19" i="15"/>
  <c r="C10" i="16" s="1"/>
  <c r="J19" i="15"/>
  <c r="B10" i="16" s="1"/>
  <c r="AG18" i="15"/>
  <c r="AC18" i="15"/>
  <c r="Y18" i="15"/>
  <c r="U18" i="15"/>
  <c r="AG17" i="15"/>
  <c r="AC17" i="15"/>
  <c r="AC19" i="15" s="1"/>
  <c r="R10" i="16" s="1"/>
  <c r="Y17" i="15"/>
  <c r="U17" i="15"/>
  <c r="AF15" i="15"/>
  <c r="U9" i="16" s="1"/>
  <c r="AE15" i="15"/>
  <c r="T9" i="16" s="1"/>
  <c r="AD15" i="15"/>
  <c r="S9" i="16" s="1"/>
  <c r="AB15" i="15"/>
  <c r="Q9" i="16" s="1"/>
  <c r="AA15" i="15"/>
  <c r="P9" i="16" s="1"/>
  <c r="Z15" i="15"/>
  <c r="O9" i="16" s="1"/>
  <c r="X15" i="15"/>
  <c r="M9" i="16" s="1"/>
  <c r="W15" i="15"/>
  <c r="L9" i="16" s="1"/>
  <c r="V15" i="15"/>
  <c r="K9" i="16" s="1"/>
  <c r="T15" i="15"/>
  <c r="I9" i="16" s="1"/>
  <c r="S15" i="15"/>
  <c r="H9" i="16" s="1"/>
  <c r="R15" i="15"/>
  <c r="G9" i="16" s="1"/>
  <c r="O15" i="15"/>
  <c r="F9" i="16" s="1"/>
  <c r="N15" i="15"/>
  <c r="E9" i="16" s="1"/>
  <c r="M15" i="15"/>
  <c r="D9" i="16" s="1"/>
  <c r="K15" i="15"/>
  <c r="C9" i="16" s="1"/>
  <c r="J15" i="15"/>
  <c r="B9" i="16" s="1"/>
  <c r="AG14" i="15"/>
  <c r="AC14" i="15"/>
  <c r="Y14" i="15"/>
  <c r="U14" i="15"/>
  <c r="AG13" i="15"/>
  <c r="AC13" i="15"/>
  <c r="Y13" i="15"/>
  <c r="Y15" i="15" s="1"/>
  <c r="N9" i="16" s="1"/>
  <c r="U13" i="15"/>
  <c r="AH13" i="15" s="1"/>
  <c r="AF11" i="15"/>
  <c r="U8" i="16" s="1"/>
  <c r="AE11" i="15"/>
  <c r="T8" i="16" s="1"/>
  <c r="AD11" i="15"/>
  <c r="S8" i="16" s="1"/>
  <c r="AB11" i="15"/>
  <c r="Q8" i="16" s="1"/>
  <c r="AA11" i="15"/>
  <c r="Z11" i="15"/>
  <c r="O8" i="16" s="1"/>
  <c r="X11" i="15"/>
  <c r="M8" i="16" s="1"/>
  <c r="W11" i="15"/>
  <c r="L8" i="16" s="1"/>
  <c r="V11" i="15"/>
  <c r="T11" i="15"/>
  <c r="I8" i="16" s="1"/>
  <c r="S11" i="15"/>
  <c r="R11" i="15"/>
  <c r="G8" i="16" s="1"/>
  <c r="O11" i="15"/>
  <c r="F8" i="16" s="1"/>
  <c r="N11" i="15"/>
  <c r="E8" i="16" s="1"/>
  <c r="M11" i="15"/>
  <c r="D8" i="16" s="1"/>
  <c r="K11" i="15"/>
  <c r="C8" i="16" s="1"/>
  <c r="J11" i="15"/>
  <c r="B8" i="16" s="1"/>
  <c r="AG10" i="15"/>
  <c r="AC10" i="15"/>
  <c r="Y10" i="15"/>
  <c r="U10" i="15"/>
  <c r="AG9" i="15"/>
  <c r="AC9" i="15"/>
  <c r="Y9" i="15"/>
  <c r="Y11" i="15" s="1"/>
  <c r="N8" i="16" s="1"/>
  <c r="U9" i="15"/>
  <c r="C18" i="14"/>
  <c r="Y17" i="14"/>
  <c r="A5" i="14"/>
  <c r="A24" i="14" s="1"/>
  <c r="A72" i="13"/>
  <c r="AF71" i="13"/>
  <c r="U23" i="14" s="1"/>
  <c r="AE71" i="13"/>
  <c r="T23" i="14" s="1"/>
  <c r="AD71" i="13"/>
  <c r="S23" i="14" s="1"/>
  <c r="AB71" i="13"/>
  <c r="Q23" i="14" s="1"/>
  <c r="AA71" i="13"/>
  <c r="P23" i="14" s="1"/>
  <c r="Z71" i="13"/>
  <c r="O23" i="14" s="1"/>
  <c r="X71" i="13"/>
  <c r="M23" i="14" s="1"/>
  <c r="W71" i="13"/>
  <c r="L23" i="14" s="1"/>
  <c r="V71" i="13"/>
  <c r="K23" i="14" s="1"/>
  <c r="I23" i="14"/>
  <c r="H23" i="14"/>
  <c r="G23" i="14"/>
  <c r="O71" i="13"/>
  <c r="F23" i="14" s="1"/>
  <c r="N71" i="13"/>
  <c r="E23" i="14" s="1"/>
  <c r="M71" i="13"/>
  <c r="D23" i="14" s="1"/>
  <c r="C23" i="14"/>
  <c r="B23" i="14"/>
  <c r="AG70" i="13"/>
  <c r="AC70" i="13"/>
  <c r="Y70" i="13"/>
  <c r="U69" i="13"/>
  <c r="AG69" i="13"/>
  <c r="AC69" i="13"/>
  <c r="AC71" i="13" s="1"/>
  <c r="R23" i="14" s="1"/>
  <c r="Y69" i="13"/>
  <c r="Y71" i="13" s="1"/>
  <c r="U68" i="13"/>
  <c r="AF67" i="13"/>
  <c r="U22" i="14" s="1"/>
  <c r="AE67" i="13"/>
  <c r="T22" i="14" s="1"/>
  <c r="AD67" i="13"/>
  <c r="S22" i="14" s="1"/>
  <c r="AB67" i="13"/>
  <c r="Q22" i="14" s="1"/>
  <c r="AA67" i="13"/>
  <c r="P22" i="14" s="1"/>
  <c r="Z67" i="13"/>
  <c r="O22" i="14" s="1"/>
  <c r="X67" i="13"/>
  <c r="M22" i="14" s="1"/>
  <c r="W67" i="13"/>
  <c r="L22" i="14" s="1"/>
  <c r="V67" i="13"/>
  <c r="K22" i="14" s="1"/>
  <c r="T67" i="13"/>
  <c r="I22" i="14" s="1"/>
  <c r="S67" i="13"/>
  <c r="H22" i="14" s="1"/>
  <c r="R67" i="13"/>
  <c r="G22" i="14" s="1"/>
  <c r="O67" i="13"/>
  <c r="F22" i="14" s="1"/>
  <c r="N67" i="13"/>
  <c r="E22" i="14" s="1"/>
  <c r="M67" i="13"/>
  <c r="D22" i="14" s="1"/>
  <c r="K67" i="13"/>
  <c r="C22" i="14" s="1"/>
  <c r="J67" i="13"/>
  <c r="B22" i="14" s="1"/>
  <c r="AG66" i="13"/>
  <c r="AC66" i="13"/>
  <c r="Y66" i="13"/>
  <c r="U66" i="13"/>
  <c r="AG65" i="13"/>
  <c r="AC65" i="13"/>
  <c r="Y65" i="13"/>
  <c r="U65" i="13"/>
  <c r="AF63" i="13"/>
  <c r="U21" i="14" s="1"/>
  <c r="AE63" i="13"/>
  <c r="T21" i="14" s="1"/>
  <c r="AD63" i="13"/>
  <c r="S21" i="14" s="1"/>
  <c r="AB63" i="13"/>
  <c r="Q21" i="14" s="1"/>
  <c r="AA63" i="13"/>
  <c r="P21" i="14" s="1"/>
  <c r="Z63" i="13"/>
  <c r="O21" i="14" s="1"/>
  <c r="X63" i="13"/>
  <c r="M21" i="14" s="1"/>
  <c r="W63" i="13"/>
  <c r="L21" i="14" s="1"/>
  <c r="V63" i="13"/>
  <c r="K21" i="14" s="1"/>
  <c r="T63" i="13"/>
  <c r="I21" i="14" s="1"/>
  <c r="S63" i="13"/>
  <c r="H21" i="14" s="1"/>
  <c r="R63" i="13"/>
  <c r="G21" i="14" s="1"/>
  <c r="O63" i="13"/>
  <c r="F21" i="14" s="1"/>
  <c r="N63" i="13"/>
  <c r="E21" i="14" s="1"/>
  <c r="M63" i="13"/>
  <c r="D21" i="14" s="1"/>
  <c r="K63" i="13"/>
  <c r="C21" i="14" s="1"/>
  <c r="J63" i="13"/>
  <c r="B21" i="14" s="1"/>
  <c r="AG62" i="13"/>
  <c r="AC62" i="13"/>
  <c r="Y62" i="13"/>
  <c r="U62" i="13"/>
  <c r="AG61" i="13"/>
  <c r="AC61" i="13"/>
  <c r="Y61" i="13"/>
  <c r="U61" i="13"/>
  <c r="AF59" i="13"/>
  <c r="U20" i="14" s="1"/>
  <c r="AE59" i="13"/>
  <c r="T20" i="14" s="1"/>
  <c r="AD59" i="13"/>
  <c r="S20" i="14" s="1"/>
  <c r="AB59" i="13"/>
  <c r="Q20" i="14" s="1"/>
  <c r="AA59" i="13"/>
  <c r="P20" i="14" s="1"/>
  <c r="Z59" i="13"/>
  <c r="O20" i="14" s="1"/>
  <c r="X59" i="13"/>
  <c r="M20" i="14" s="1"/>
  <c r="W59" i="13"/>
  <c r="L20" i="14" s="1"/>
  <c r="V59" i="13"/>
  <c r="K20" i="14" s="1"/>
  <c r="T59" i="13"/>
  <c r="I20" i="14" s="1"/>
  <c r="S59" i="13"/>
  <c r="H20" i="14" s="1"/>
  <c r="R59" i="13"/>
  <c r="G20" i="14" s="1"/>
  <c r="O59" i="13"/>
  <c r="F20" i="14" s="1"/>
  <c r="N59" i="13"/>
  <c r="E20" i="14" s="1"/>
  <c r="M59" i="13"/>
  <c r="D20" i="14" s="1"/>
  <c r="K59" i="13"/>
  <c r="C20" i="14" s="1"/>
  <c r="J59" i="13"/>
  <c r="B20" i="14" s="1"/>
  <c r="AG58" i="13"/>
  <c r="AC58" i="13"/>
  <c r="Y58" i="13"/>
  <c r="U58" i="13"/>
  <c r="AG57" i="13"/>
  <c r="AC57" i="13"/>
  <c r="Y57" i="13"/>
  <c r="U57" i="13"/>
  <c r="AF55" i="13"/>
  <c r="U19" i="14" s="1"/>
  <c r="AE55" i="13"/>
  <c r="T19" i="14" s="1"/>
  <c r="AD55" i="13"/>
  <c r="S19" i="14" s="1"/>
  <c r="AB55" i="13"/>
  <c r="Q19" i="14" s="1"/>
  <c r="AA55" i="13"/>
  <c r="P19" i="14" s="1"/>
  <c r="Z55" i="13"/>
  <c r="O19" i="14" s="1"/>
  <c r="X55" i="13"/>
  <c r="M19" i="14" s="1"/>
  <c r="W55" i="13"/>
  <c r="L19" i="14" s="1"/>
  <c r="V55" i="13"/>
  <c r="K19" i="14" s="1"/>
  <c r="T55" i="13"/>
  <c r="I19" i="14" s="1"/>
  <c r="S55" i="13"/>
  <c r="H19" i="14" s="1"/>
  <c r="R55" i="13"/>
  <c r="G19" i="14" s="1"/>
  <c r="O55" i="13"/>
  <c r="F19" i="14" s="1"/>
  <c r="N55" i="13"/>
  <c r="E19" i="14" s="1"/>
  <c r="M55" i="13"/>
  <c r="D19" i="14" s="1"/>
  <c r="K55" i="13"/>
  <c r="C19" i="14" s="1"/>
  <c r="J55" i="13"/>
  <c r="B19" i="14" s="1"/>
  <c r="AG54" i="13"/>
  <c r="AC54" i="13"/>
  <c r="Y54" i="13"/>
  <c r="U54" i="13"/>
  <c r="AG53" i="13"/>
  <c r="AC53" i="13"/>
  <c r="Y53" i="13"/>
  <c r="U53" i="13"/>
  <c r="AF51" i="13"/>
  <c r="U18" i="14" s="1"/>
  <c r="AE51" i="13"/>
  <c r="T18" i="14" s="1"/>
  <c r="AD51" i="13"/>
  <c r="S18" i="14" s="1"/>
  <c r="AB51" i="13"/>
  <c r="Q18" i="14" s="1"/>
  <c r="AA51" i="13"/>
  <c r="P18" i="14" s="1"/>
  <c r="Z51" i="13"/>
  <c r="O18" i="14" s="1"/>
  <c r="X51" i="13"/>
  <c r="M18" i="14" s="1"/>
  <c r="W51" i="13"/>
  <c r="L18" i="14" s="1"/>
  <c r="V51" i="13"/>
  <c r="K18" i="14" s="1"/>
  <c r="T51" i="13"/>
  <c r="I18" i="14" s="1"/>
  <c r="S51" i="13"/>
  <c r="H18" i="14" s="1"/>
  <c r="R51" i="13"/>
  <c r="G18" i="14" s="1"/>
  <c r="O51" i="13"/>
  <c r="F18" i="14" s="1"/>
  <c r="N51" i="13"/>
  <c r="E18" i="14" s="1"/>
  <c r="M51" i="13"/>
  <c r="D18" i="14" s="1"/>
  <c r="J51" i="13"/>
  <c r="B18" i="14" s="1"/>
  <c r="AG50" i="13"/>
  <c r="AC50" i="13"/>
  <c r="Y50" i="13"/>
  <c r="U50" i="13"/>
  <c r="AG49" i="13"/>
  <c r="AC49" i="13"/>
  <c r="Y49" i="13"/>
  <c r="U49" i="13"/>
  <c r="AF47" i="13"/>
  <c r="U17" i="14" s="1"/>
  <c r="AE47" i="13"/>
  <c r="T17" i="14" s="1"/>
  <c r="AD47" i="13"/>
  <c r="S17" i="14" s="1"/>
  <c r="AB47" i="13"/>
  <c r="Q17" i="14" s="1"/>
  <c r="AA47" i="13"/>
  <c r="P17" i="14" s="1"/>
  <c r="Z47" i="13"/>
  <c r="O17" i="14" s="1"/>
  <c r="X47" i="13"/>
  <c r="M17" i="14" s="1"/>
  <c r="W47" i="13"/>
  <c r="L17" i="14" s="1"/>
  <c r="V47" i="13"/>
  <c r="K17" i="14" s="1"/>
  <c r="T47" i="13"/>
  <c r="I17" i="14" s="1"/>
  <c r="S47" i="13"/>
  <c r="H17" i="14" s="1"/>
  <c r="R47" i="13"/>
  <c r="G17" i="14" s="1"/>
  <c r="O47" i="13"/>
  <c r="F17" i="14" s="1"/>
  <c r="N47" i="13"/>
  <c r="E17" i="14" s="1"/>
  <c r="M47" i="13"/>
  <c r="D17" i="14" s="1"/>
  <c r="K47" i="13"/>
  <c r="C17" i="14" s="1"/>
  <c r="J47" i="13"/>
  <c r="B17" i="14" s="1"/>
  <c r="AG46" i="13"/>
  <c r="AC46" i="13"/>
  <c r="Y46" i="13"/>
  <c r="U46" i="13"/>
  <c r="AG45" i="13"/>
  <c r="AC45" i="13"/>
  <c r="Y45" i="13"/>
  <c r="U45" i="13"/>
  <c r="AF43" i="13"/>
  <c r="U16" i="14" s="1"/>
  <c r="AE43" i="13"/>
  <c r="T16" i="14" s="1"/>
  <c r="AD43" i="13"/>
  <c r="S16" i="14" s="1"/>
  <c r="AB43" i="13"/>
  <c r="Q16" i="14" s="1"/>
  <c r="AA43" i="13"/>
  <c r="P16" i="14" s="1"/>
  <c r="Z43" i="13"/>
  <c r="O16" i="14" s="1"/>
  <c r="X43" i="13"/>
  <c r="M16" i="14" s="1"/>
  <c r="W43" i="13"/>
  <c r="L16" i="14" s="1"/>
  <c r="V43" i="13"/>
  <c r="K16" i="14" s="1"/>
  <c r="T43" i="13"/>
  <c r="I16" i="14" s="1"/>
  <c r="S43" i="13"/>
  <c r="H16" i="14" s="1"/>
  <c r="R43" i="13"/>
  <c r="G16" i="14" s="1"/>
  <c r="O43" i="13"/>
  <c r="F16" i="14" s="1"/>
  <c r="N43" i="13"/>
  <c r="E16" i="14" s="1"/>
  <c r="M43" i="13"/>
  <c r="D16" i="14" s="1"/>
  <c r="K43" i="13"/>
  <c r="C16" i="14" s="1"/>
  <c r="J43" i="13"/>
  <c r="B16" i="14" s="1"/>
  <c r="AG42" i="13"/>
  <c r="AC42" i="13"/>
  <c r="Y42" i="13"/>
  <c r="U42" i="13"/>
  <c r="AG41" i="13"/>
  <c r="AC41" i="13"/>
  <c r="Y41" i="13"/>
  <c r="U41" i="13"/>
  <c r="AF39" i="13"/>
  <c r="U15" i="14" s="1"/>
  <c r="AE39" i="13"/>
  <c r="T15" i="14" s="1"/>
  <c r="AD39" i="13"/>
  <c r="S15" i="14" s="1"/>
  <c r="AB39" i="13"/>
  <c r="Q15" i="14" s="1"/>
  <c r="AA39" i="13"/>
  <c r="P15" i="14" s="1"/>
  <c r="Z39" i="13"/>
  <c r="O15" i="14" s="1"/>
  <c r="X39" i="13"/>
  <c r="M15" i="14" s="1"/>
  <c r="W39" i="13"/>
  <c r="L15" i="14" s="1"/>
  <c r="V39" i="13"/>
  <c r="K15" i="14" s="1"/>
  <c r="T39" i="13"/>
  <c r="I15" i="14" s="1"/>
  <c r="S39" i="13"/>
  <c r="H15" i="14" s="1"/>
  <c r="R39" i="13"/>
  <c r="G15" i="14" s="1"/>
  <c r="O39" i="13"/>
  <c r="F15" i="14" s="1"/>
  <c r="N39" i="13"/>
  <c r="E15" i="14" s="1"/>
  <c r="M39" i="13"/>
  <c r="D15" i="14" s="1"/>
  <c r="K39" i="13"/>
  <c r="C15" i="14" s="1"/>
  <c r="J39" i="13"/>
  <c r="B15" i="14" s="1"/>
  <c r="AG38" i="13"/>
  <c r="AC38" i="13"/>
  <c r="Y38" i="13"/>
  <c r="U38" i="13"/>
  <c r="AG37" i="13"/>
  <c r="AC37" i="13"/>
  <c r="Y37" i="13"/>
  <c r="U37" i="13"/>
  <c r="AF35" i="13"/>
  <c r="U14" i="14" s="1"/>
  <c r="AE35" i="13"/>
  <c r="T14" i="14" s="1"/>
  <c r="AD35" i="13"/>
  <c r="S14" i="14" s="1"/>
  <c r="AB35" i="13"/>
  <c r="Q14" i="14" s="1"/>
  <c r="AA35" i="13"/>
  <c r="P14" i="14" s="1"/>
  <c r="Z35" i="13"/>
  <c r="O14" i="14" s="1"/>
  <c r="X35" i="13"/>
  <c r="M14" i="14" s="1"/>
  <c r="W35" i="13"/>
  <c r="L14" i="14" s="1"/>
  <c r="V35" i="13"/>
  <c r="K14" i="14" s="1"/>
  <c r="T35" i="13"/>
  <c r="I14" i="14" s="1"/>
  <c r="S35" i="13"/>
  <c r="H14" i="14" s="1"/>
  <c r="R35" i="13"/>
  <c r="G14" i="14" s="1"/>
  <c r="O35" i="13"/>
  <c r="F14" i="14" s="1"/>
  <c r="N35" i="13"/>
  <c r="E14" i="14" s="1"/>
  <c r="M35" i="13"/>
  <c r="D14" i="14" s="1"/>
  <c r="K35" i="13"/>
  <c r="C14" i="14" s="1"/>
  <c r="J35" i="13"/>
  <c r="B14" i="14" s="1"/>
  <c r="AG34" i="13"/>
  <c r="AC34" i="13"/>
  <c r="Y34" i="13"/>
  <c r="U34" i="13"/>
  <c r="AG33" i="13"/>
  <c r="AC33" i="13"/>
  <c r="Y33" i="13"/>
  <c r="U33" i="13"/>
  <c r="AF31" i="13"/>
  <c r="U13" i="14" s="1"/>
  <c r="AE31" i="13"/>
  <c r="T13" i="14" s="1"/>
  <c r="AD31" i="13"/>
  <c r="S13" i="14" s="1"/>
  <c r="AB31" i="13"/>
  <c r="Q13" i="14" s="1"/>
  <c r="AA31" i="13"/>
  <c r="P13" i="14" s="1"/>
  <c r="Z31" i="13"/>
  <c r="O13" i="14" s="1"/>
  <c r="X31" i="13"/>
  <c r="M13" i="14" s="1"/>
  <c r="W31" i="13"/>
  <c r="L13" i="14" s="1"/>
  <c r="V31" i="13"/>
  <c r="K13" i="14" s="1"/>
  <c r="T31" i="13"/>
  <c r="I13" i="14" s="1"/>
  <c r="S31" i="13"/>
  <c r="H13" i="14" s="1"/>
  <c r="R31" i="13"/>
  <c r="G13" i="14" s="1"/>
  <c r="O31" i="13"/>
  <c r="F13" i="14" s="1"/>
  <c r="N31" i="13"/>
  <c r="E13" i="14" s="1"/>
  <c r="M31" i="13"/>
  <c r="D13" i="14" s="1"/>
  <c r="K31" i="13"/>
  <c r="C13" i="14" s="1"/>
  <c r="J31" i="13"/>
  <c r="B13" i="14" s="1"/>
  <c r="AG30" i="13"/>
  <c r="AC30" i="13"/>
  <c r="Y30" i="13"/>
  <c r="U30" i="13"/>
  <c r="AG29" i="13"/>
  <c r="AC29" i="13"/>
  <c r="Y29" i="13"/>
  <c r="U29" i="13"/>
  <c r="AF27" i="13"/>
  <c r="U12" i="14" s="1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 s="1"/>
  <c r="T27" i="13"/>
  <c r="I12" i="14" s="1"/>
  <c r="S27" i="13"/>
  <c r="H12" i="14" s="1"/>
  <c r="R27" i="13"/>
  <c r="G12" i="14" s="1"/>
  <c r="O27" i="13"/>
  <c r="F12" i="14" s="1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C25" i="13"/>
  <c r="Y25" i="13"/>
  <c r="U25" i="13"/>
  <c r="AF23" i="13"/>
  <c r="U11" i="14" s="1"/>
  <c r="AE23" i="13"/>
  <c r="T11" i="14" s="1"/>
  <c r="AD23" i="13"/>
  <c r="S11" i="14" s="1"/>
  <c r="AB23" i="13"/>
  <c r="Q11" i="14" s="1"/>
  <c r="AA23" i="13"/>
  <c r="P11" i="14" s="1"/>
  <c r="Z23" i="13"/>
  <c r="O11" i="14" s="1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Y17" i="13"/>
  <c r="U17" i="13"/>
  <c r="AF15" i="13"/>
  <c r="U9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 s="1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U13" i="13"/>
  <c r="AF11" i="13"/>
  <c r="U8" i="14" s="1"/>
  <c r="AE11" i="13"/>
  <c r="T8" i="14" s="1"/>
  <c r="AD11" i="13"/>
  <c r="AB11" i="13"/>
  <c r="Q8" i="14" s="1"/>
  <c r="AA11" i="13"/>
  <c r="P8" i="14" s="1"/>
  <c r="Z11" i="13"/>
  <c r="O8" i="14" s="1"/>
  <c r="X11" i="13"/>
  <c r="M8" i="14" s="1"/>
  <c r="W11" i="13"/>
  <c r="L8" i="14" s="1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 s="1"/>
  <c r="AG10" i="13"/>
  <c r="AC10" i="13"/>
  <c r="Y10" i="13"/>
  <c r="U10" i="13"/>
  <c r="AG9" i="13"/>
  <c r="AC9" i="13"/>
  <c r="Y9" i="13"/>
  <c r="U9" i="13"/>
  <c r="D21" i="12"/>
  <c r="C18" i="12"/>
  <c r="Y17" i="12"/>
  <c r="A5" i="12"/>
  <c r="A24" i="12" s="1"/>
  <c r="A72" i="11"/>
  <c r="AF71" i="11"/>
  <c r="U23" i="12" s="1"/>
  <c r="AE71" i="11"/>
  <c r="T23" i="12" s="1"/>
  <c r="AD71" i="11"/>
  <c r="S23" i="12" s="1"/>
  <c r="AB71" i="11"/>
  <c r="Q23" i="12" s="1"/>
  <c r="AA71" i="11"/>
  <c r="P23" i="12" s="1"/>
  <c r="Z71" i="11"/>
  <c r="O23" i="12" s="1"/>
  <c r="X71" i="11"/>
  <c r="M23" i="12" s="1"/>
  <c r="W71" i="11"/>
  <c r="L23" i="12" s="1"/>
  <c r="V71" i="11"/>
  <c r="K23" i="12" s="1"/>
  <c r="T71" i="11"/>
  <c r="I23" i="12" s="1"/>
  <c r="S71" i="11"/>
  <c r="H23" i="12" s="1"/>
  <c r="R71" i="11"/>
  <c r="G23" i="12" s="1"/>
  <c r="O71" i="11"/>
  <c r="F23" i="12" s="1"/>
  <c r="N71" i="11"/>
  <c r="E23" i="12" s="1"/>
  <c r="M71" i="11"/>
  <c r="D23" i="12" s="1"/>
  <c r="K71" i="11"/>
  <c r="C23" i="12" s="1"/>
  <c r="B23" i="12"/>
  <c r="AG70" i="11"/>
  <c r="AC70" i="11"/>
  <c r="Y70" i="11"/>
  <c r="U70" i="11"/>
  <c r="AG69" i="11"/>
  <c r="AG71" i="11" s="1"/>
  <c r="V23" i="12" s="1"/>
  <c r="AC69" i="11"/>
  <c r="AC71" i="11" s="1"/>
  <c r="R23" i="12" s="1"/>
  <c r="Y69" i="11"/>
  <c r="Y71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 s="1"/>
  <c r="J67" i="11"/>
  <c r="B22" i="12" s="1"/>
  <c r="AG66" i="11"/>
  <c r="AC66" i="11"/>
  <c r="Y66" i="11"/>
  <c r="U66" i="11"/>
  <c r="AG65" i="11"/>
  <c r="AG67" i="11" s="1"/>
  <c r="V22" i="12" s="1"/>
  <c r="AC65" i="11"/>
  <c r="Y65" i="11"/>
  <c r="U65" i="11"/>
  <c r="AF63" i="11"/>
  <c r="U21" i="12" s="1"/>
  <c r="AE63" i="11"/>
  <c r="T21" i="12" s="1"/>
  <c r="AD63" i="11"/>
  <c r="S21" i="12" s="1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T63" i="11"/>
  <c r="I21" i="12" s="1"/>
  <c r="S63" i="11"/>
  <c r="H21" i="12" s="1"/>
  <c r="R63" i="11"/>
  <c r="G21" i="12" s="1"/>
  <c r="O63" i="11"/>
  <c r="F21" i="12" s="1"/>
  <c r="N63" i="11"/>
  <c r="E21" i="12" s="1"/>
  <c r="M63" i="11"/>
  <c r="K63" i="11"/>
  <c r="C21" i="12" s="1"/>
  <c r="J63" i="11"/>
  <c r="B21" i="12" s="1"/>
  <c r="AG62" i="11"/>
  <c r="AC62" i="11"/>
  <c r="Y62" i="11"/>
  <c r="U62" i="11"/>
  <c r="AG61" i="11"/>
  <c r="AC61" i="11"/>
  <c r="Y61" i="11"/>
  <c r="U61" i="1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O20" i="12" s="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 s="1"/>
  <c r="M59" i="11"/>
  <c r="D20" i="12" s="1"/>
  <c r="K59" i="11"/>
  <c r="C20" i="12" s="1"/>
  <c r="J59" i="11"/>
  <c r="B20" i="12" s="1"/>
  <c r="AG58" i="11"/>
  <c r="AG59" i="11" s="1"/>
  <c r="V20" i="12" s="1"/>
  <c r="AC58" i="11"/>
  <c r="Y58" i="11"/>
  <c r="U58" i="11"/>
  <c r="AG57" i="11"/>
  <c r="AC57" i="11"/>
  <c r="AC59" i="11" s="1"/>
  <c r="R20" i="12" s="1"/>
  <c r="Y57" i="11"/>
  <c r="U57" i="11"/>
  <c r="U59" i="11" s="1"/>
  <c r="J20" i="12" s="1"/>
  <c r="AF55" i="11"/>
  <c r="U19" i="12" s="1"/>
  <c r="AE55" i="11"/>
  <c r="T19" i="12" s="1"/>
  <c r="AD55" i="11"/>
  <c r="S19" i="12" s="1"/>
  <c r="AB55" i="11"/>
  <c r="Q19" i="12" s="1"/>
  <c r="AA55" i="11"/>
  <c r="P19" i="12" s="1"/>
  <c r="Z55" i="11"/>
  <c r="O19" i="12" s="1"/>
  <c r="X55" i="11"/>
  <c r="M19" i="12" s="1"/>
  <c r="W55" i="11"/>
  <c r="L19" i="12" s="1"/>
  <c r="V55" i="11"/>
  <c r="K19" i="12" s="1"/>
  <c r="T55" i="11"/>
  <c r="I19" i="12" s="1"/>
  <c r="S55" i="11"/>
  <c r="H19" i="12" s="1"/>
  <c r="R55" i="11"/>
  <c r="G19" i="12" s="1"/>
  <c r="O55" i="11"/>
  <c r="F19" i="12" s="1"/>
  <c r="N55" i="11"/>
  <c r="E19" i="12" s="1"/>
  <c r="M55" i="11"/>
  <c r="D19" i="12" s="1"/>
  <c r="K55" i="11"/>
  <c r="C19" i="12" s="1"/>
  <c r="J55" i="11"/>
  <c r="B19" i="12" s="1"/>
  <c r="AG54" i="11"/>
  <c r="AC54" i="11"/>
  <c r="Y54" i="11"/>
  <c r="U54" i="11"/>
  <c r="AG53" i="11"/>
  <c r="AC53" i="11"/>
  <c r="AC55" i="11" s="1"/>
  <c r="R19" i="12" s="1"/>
  <c r="Y53" i="11"/>
  <c r="Y55" i="11" s="1"/>
  <c r="N19" i="12" s="1"/>
  <c r="U53" i="11"/>
  <c r="AF51" i="11"/>
  <c r="U18" i="12" s="1"/>
  <c r="AE51" i="11"/>
  <c r="T18" i="12" s="1"/>
  <c r="AD51" i="11"/>
  <c r="S18" i="12" s="1"/>
  <c r="AB51" i="11"/>
  <c r="Q18" i="12" s="1"/>
  <c r="AA51" i="11"/>
  <c r="P18" i="12" s="1"/>
  <c r="Z51" i="11"/>
  <c r="O18" i="12" s="1"/>
  <c r="X51" i="11"/>
  <c r="M18" i="12" s="1"/>
  <c r="W51" i="11"/>
  <c r="L18" i="12" s="1"/>
  <c r="V51" i="11"/>
  <c r="K18" i="12" s="1"/>
  <c r="T51" i="11"/>
  <c r="I18" i="12" s="1"/>
  <c r="S51" i="11"/>
  <c r="H18" i="12" s="1"/>
  <c r="R51" i="11"/>
  <c r="G18" i="12" s="1"/>
  <c r="O51" i="11"/>
  <c r="F18" i="12" s="1"/>
  <c r="N51" i="11"/>
  <c r="E18" i="12" s="1"/>
  <c r="M51" i="11"/>
  <c r="D18" i="12" s="1"/>
  <c r="J51" i="11"/>
  <c r="B18" i="12" s="1"/>
  <c r="AG50" i="11"/>
  <c r="AC50" i="11"/>
  <c r="Y50" i="11"/>
  <c r="U50" i="11"/>
  <c r="AG49" i="11"/>
  <c r="AC49" i="11"/>
  <c r="AC51" i="11" s="1"/>
  <c r="R18" i="12" s="1"/>
  <c r="Y49" i="11"/>
  <c r="Y51" i="11" s="1"/>
  <c r="N18" i="12" s="1"/>
  <c r="U49" i="11"/>
  <c r="AF47" i="11"/>
  <c r="U17" i="12" s="1"/>
  <c r="AE47" i="11"/>
  <c r="T17" i="12" s="1"/>
  <c r="AD47" i="11"/>
  <c r="S17" i="12" s="1"/>
  <c r="AB47" i="11"/>
  <c r="Q17" i="12" s="1"/>
  <c r="AA47" i="11"/>
  <c r="P17" i="12" s="1"/>
  <c r="Z47" i="11"/>
  <c r="O17" i="12" s="1"/>
  <c r="Y47" i="11"/>
  <c r="N17" i="12" s="1"/>
  <c r="X47" i="11"/>
  <c r="M17" i="12" s="1"/>
  <c r="W47" i="11"/>
  <c r="L17" i="12" s="1"/>
  <c r="V47" i="11"/>
  <c r="K17" i="12" s="1"/>
  <c r="T47" i="11"/>
  <c r="I17" i="12" s="1"/>
  <c r="S47" i="11"/>
  <c r="H17" i="12" s="1"/>
  <c r="R47" i="11"/>
  <c r="G17" i="12" s="1"/>
  <c r="O47" i="11"/>
  <c r="F17" i="12" s="1"/>
  <c r="N47" i="11"/>
  <c r="E17" i="12" s="1"/>
  <c r="M47" i="11"/>
  <c r="D17" i="12" s="1"/>
  <c r="K47" i="11"/>
  <c r="C17" i="12" s="1"/>
  <c r="J47" i="11"/>
  <c r="B17" i="12" s="1"/>
  <c r="AG46" i="11"/>
  <c r="AC46" i="11"/>
  <c r="Y46" i="11"/>
  <c r="U46" i="11"/>
  <c r="AG45" i="11"/>
  <c r="AC45" i="11"/>
  <c r="Y45" i="11"/>
  <c r="U45" i="11"/>
  <c r="AF43" i="11"/>
  <c r="U16" i="12" s="1"/>
  <c r="AE43" i="11"/>
  <c r="T16" i="12" s="1"/>
  <c r="AD43" i="11"/>
  <c r="S16" i="12" s="1"/>
  <c r="AB43" i="11"/>
  <c r="Q16" i="12" s="1"/>
  <c r="AA43" i="11"/>
  <c r="P16" i="12" s="1"/>
  <c r="Z43" i="11"/>
  <c r="O16" i="12" s="1"/>
  <c r="X43" i="11"/>
  <c r="M16" i="12" s="1"/>
  <c r="W43" i="11"/>
  <c r="L16" i="12" s="1"/>
  <c r="V43" i="11"/>
  <c r="K16" i="12" s="1"/>
  <c r="T43" i="11"/>
  <c r="I16" i="12" s="1"/>
  <c r="S43" i="11"/>
  <c r="H16" i="12" s="1"/>
  <c r="R43" i="11"/>
  <c r="G16" i="12" s="1"/>
  <c r="O43" i="11"/>
  <c r="F16" i="12" s="1"/>
  <c r="N43" i="11"/>
  <c r="E16" i="12" s="1"/>
  <c r="M43" i="11"/>
  <c r="D16" i="12" s="1"/>
  <c r="K43" i="11"/>
  <c r="C16" i="12" s="1"/>
  <c r="J43" i="11"/>
  <c r="B16" i="12" s="1"/>
  <c r="AG42" i="11"/>
  <c r="AC42" i="11"/>
  <c r="Y42" i="11"/>
  <c r="U42" i="11"/>
  <c r="AG41" i="11"/>
  <c r="AC41" i="11"/>
  <c r="AC43" i="11" s="1"/>
  <c r="R16" i="12" s="1"/>
  <c r="Y41" i="11"/>
  <c r="U41" i="11"/>
  <c r="AF39" i="11"/>
  <c r="U15" i="12" s="1"/>
  <c r="AE39" i="11"/>
  <c r="T15" i="12" s="1"/>
  <c r="AD39" i="11"/>
  <c r="S15" i="12" s="1"/>
  <c r="AB39" i="11"/>
  <c r="Q15" i="12" s="1"/>
  <c r="AA39" i="11"/>
  <c r="P15" i="12" s="1"/>
  <c r="Z39" i="11"/>
  <c r="O15" i="12" s="1"/>
  <c r="X39" i="11"/>
  <c r="M15" i="12" s="1"/>
  <c r="W39" i="11"/>
  <c r="L15" i="12" s="1"/>
  <c r="V39" i="11"/>
  <c r="K15" i="12" s="1"/>
  <c r="T39" i="11"/>
  <c r="I15" i="12" s="1"/>
  <c r="S39" i="11"/>
  <c r="H15" i="12" s="1"/>
  <c r="R39" i="11"/>
  <c r="G15" i="12" s="1"/>
  <c r="O39" i="11"/>
  <c r="F15" i="12" s="1"/>
  <c r="N39" i="11"/>
  <c r="E15" i="12" s="1"/>
  <c r="M39" i="11"/>
  <c r="D15" i="12" s="1"/>
  <c r="K39" i="11"/>
  <c r="C15" i="12" s="1"/>
  <c r="J39" i="11"/>
  <c r="B15" i="12" s="1"/>
  <c r="AG38" i="11"/>
  <c r="AC38" i="11"/>
  <c r="Y38" i="11"/>
  <c r="U38" i="11"/>
  <c r="AG37" i="11"/>
  <c r="AC37" i="11"/>
  <c r="Y37" i="11"/>
  <c r="U37" i="11"/>
  <c r="U39" i="11" s="1"/>
  <c r="J15" i="12" s="1"/>
  <c r="AF35" i="11"/>
  <c r="U14" i="12" s="1"/>
  <c r="AE35" i="11"/>
  <c r="T14" i="12" s="1"/>
  <c r="AD35" i="11"/>
  <c r="S14" i="12" s="1"/>
  <c r="AB35" i="11"/>
  <c r="Q14" i="12" s="1"/>
  <c r="AA35" i="11"/>
  <c r="P14" i="12" s="1"/>
  <c r="Z35" i="11"/>
  <c r="O14" i="12" s="1"/>
  <c r="X35" i="11"/>
  <c r="M14" i="12" s="1"/>
  <c r="W35" i="11"/>
  <c r="L14" i="12" s="1"/>
  <c r="V35" i="11"/>
  <c r="K14" i="12" s="1"/>
  <c r="T35" i="11"/>
  <c r="I14" i="12" s="1"/>
  <c r="S35" i="11"/>
  <c r="H14" i="12" s="1"/>
  <c r="R35" i="11"/>
  <c r="G14" i="12" s="1"/>
  <c r="O35" i="11"/>
  <c r="F14" i="12" s="1"/>
  <c r="N35" i="11"/>
  <c r="E14" i="12" s="1"/>
  <c r="M35" i="11"/>
  <c r="D14" i="12" s="1"/>
  <c r="K35" i="11"/>
  <c r="C14" i="12" s="1"/>
  <c r="J35" i="11"/>
  <c r="B14" i="12" s="1"/>
  <c r="AG34" i="11"/>
  <c r="AC34" i="11"/>
  <c r="Y34" i="11"/>
  <c r="U34" i="11"/>
  <c r="AG33" i="11"/>
  <c r="AC33" i="11"/>
  <c r="Y33" i="11"/>
  <c r="Y35" i="11" s="1"/>
  <c r="N14" i="12" s="1"/>
  <c r="U33" i="11"/>
  <c r="AF31" i="11"/>
  <c r="U13" i="12" s="1"/>
  <c r="AE31" i="11"/>
  <c r="T13" i="12" s="1"/>
  <c r="AD31" i="11"/>
  <c r="S13" i="12" s="1"/>
  <c r="AB31" i="11"/>
  <c r="Q13" i="12" s="1"/>
  <c r="AA31" i="11"/>
  <c r="P13" i="12" s="1"/>
  <c r="Z31" i="11"/>
  <c r="O13" i="12" s="1"/>
  <c r="X31" i="11"/>
  <c r="M13" i="12" s="1"/>
  <c r="W31" i="11"/>
  <c r="L13" i="12" s="1"/>
  <c r="V31" i="11"/>
  <c r="K13" i="12" s="1"/>
  <c r="T31" i="11"/>
  <c r="I13" i="12" s="1"/>
  <c r="S31" i="11"/>
  <c r="H13" i="12" s="1"/>
  <c r="R31" i="11"/>
  <c r="G13" i="12" s="1"/>
  <c r="O31" i="11"/>
  <c r="F13" i="12" s="1"/>
  <c r="N31" i="11"/>
  <c r="E13" i="12" s="1"/>
  <c r="M31" i="11"/>
  <c r="D13" i="12" s="1"/>
  <c r="K31" i="11"/>
  <c r="C13" i="12" s="1"/>
  <c r="J31" i="11"/>
  <c r="B13" i="12" s="1"/>
  <c r="AG30" i="11"/>
  <c r="AC30" i="11"/>
  <c r="Y30" i="11"/>
  <c r="U30" i="11"/>
  <c r="AG29" i="11"/>
  <c r="AC29" i="11"/>
  <c r="Y29" i="11"/>
  <c r="Y31" i="11" s="1"/>
  <c r="N13" i="12" s="1"/>
  <c r="U29" i="11"/>
  <c r="U31" i="11" s="1"/>
  <c r="J13" i="12" s="1"/>
  <c r="AF27" i="11"/>
  <c r="U12" i="12" s="1"/>
  <c r="AE27" i="11"/>
  <c r="T12" i="12" s="1"/>
  <c r="AD27" i="11"/>
  <c r="S12" i="12" s="1"/>
  <c r="AB27" i="11"/>
  <c r="Q12" i="12" s="1"/>
  <c r="AA27" i="11"/>
  <c r="P12" i="12" s="1"/>
  <c r="Z27" i="11"/>
  <c r="O12" i="12" s="1"/>
  <c r="X27" i="11"/>
  <c r="M12" i="12" s="1"/>
  <c r="W27" i="11"/>
  <c r="L12" i="12" s="1"/>
  <c r="V27" i="11"/>
  <c r="K12" i="12" s="1"/>
  <c r="T27" i="11"/>
  <c r="I12" i="12" s="1"/>
  <c r="S27" i="11"/>
  <c r="H12" i="12" s="1"/>
  <c r="R27" i="11"/>
  <c r="G12" i="12" s="1"/>
  <c r="O27" i="11"/>
  <c r="F12" i="12" s="1"/>
  <c r="N27" i="11"/>
  <c r="E12" i="12" s="1"/>
  <c r="M27" i="11"/>
  <c r="D12" i="12" s="1"/>
  <c r="K27" i="11"/>
  <c r="C12" i="12" s="1"/>
  <c r="J27" i="11"/>
  <c r="B12" i="12" s="1"/>
  <c r="AG26" i="11"/>
  <c r="AC26" i="11"/>
  <c r="Y26" i="11"/>
  <c r="U26" i="11"/>
  <c r="AG25" i="11"/>
  <c r="AC25" i="11"/>
  <c r="AC27" i="11" s="1"/>
  <c r="R12" i="12" s="1"/>
  <c r="Y25" i="11"/>
  <c r="Y27" i="11" s="1"/>
  <c r="N12" i="12" s="1"/>
  <c r="U25" i="11"/>
  <c r="AF23" i="11"/>
  <c r="U11" i="12" s="1"/>
  <c r="AE23" i="11"/>
  <c r="T11" i="12" s="1"/>
  <c r="AD23" i="11"/>
  <c r="S11" i="12" s="1"/>
  <c r="AB23" i="11"/>
  <c r="Q11" i="12" s="1"/>
  <c r="AA23" i="11"/>
  <c r="P11" i="12" s="1"/>
  <c r="Z23" i="11"/>
  <c r="O11" i="12" s="1"/>
  <c r="X23" i="11"/>
  <c r="M11" i="12" s="1"/>
  <c r="W23" i="11"/>
  <c r="L11" i="12" s="1"/>
  <c r="V23" i="11"/>
  <c r="K11" i="12" s="1"/>
  <c r="T23" i="11"/>
  <c r="I11" i="12" s="1"/>
  <c r="S23" i="11"/>
  <c r="H11" i="12" s="1"/>
  <c r="R23" i="11"/>
  <c r="G11" i="12" s="1"/>
  <c r="O23" i="11"/>
  <c r="F11" i="12" s="1"/>
  <c r="N23" i="11"/>
  <c r="E11" i="12" s="1"/>
  <c r="M23" i="11"/>
  <c r="D11" i="12" s="1"/>
  <c r="K23" i="11"/>
  <c r="C11" i="12" s="1"/>
  <c r="J23" i="11"/>
  <c r="B11" i="12" s="1"/>
  <c r="AG22" i="11"/>
  <c r="AC22" i="11"/>
  <c r="Y22" i="11"/>
  <c r="U22" i="11"/>
  <c r="AH22" i="11" s="1"/>
  <c r="AG21" i="11"/>
  <c r="AC21" i="11"/>
  <c r="AC23" i="11" s="1"/>
  <c r="R11" i="12" s="1"/>
  <c r="Y21" i="11"/>
  <c r="U21" i="11"/>
  <c r="U23" i="11" s="1"/>
  <c r="J11" i="12" s="1"/>
  <c r="AF19" i="11"/>
  <c r="U10" i="12" s="1"/>
  <c r="AE19" i="11"/>
  <c r="T10" i="12" s="1"/>
  <c r="AD19" i="11"/>
  <c r="S10" i="12" s="1"/>
  <c r="AB19" i="11"/>
  <c r="Q10" i="12" s="1"/>
  <c r="AA19" i="11"/>
  <c r="P10" i="12" s="1"/>
  <c r="Z19" i="11"/>
  <c r="O10" i="12" s="1"/>
  <c r="X19" i="11"/>
  <c r="M10" i="12" s="1"/>
  <c r="W19" i="11"/>
  <c r="L10" i="12" s="1"/>
  <c r="V19" i="11"/>
  <c r="K10" i="12" s="1"/>
  <c r="T19" i="11"/>
  <c r="I10" i="12" s="1"/>
  <c r="S19" i="11"/>
  <c r="H10" i="12" s="1"/>
  <c r="R19" i="11"/>
  <c r="G10" i="12" s="1"/>
  <c r="O19" i="11"/>
  <c r="F10" i="12" s="1"/>
  <c r="N19" i="11"/>
  <c r="E10" i="12" s="1"/>
  <c r="M19" i="11"/>
  <c r="D10" i="12" s="1"/>
  <c r="K19" i="11"/>
  <c r="C10" i="12" s="1"/>
  <c r="J19" i="11"/>
  <c r="B10" i="12" s="1"/>
  <c r="AG18" i="11"/>
  <c r="AC18" i="11"/>
  <c r="Y18" i="11"/>
  <c r="U18" i="11"/>
  <c r="AG17" i="11"/>
  <c r="AC17" i="11"/>
  <c r="AC19" i="11" s="1"/>
  <c r="R10" i="12" s="1"/>
  <c r="Y17" i="11"/>
  <c r="U17" i="11"/>
  <c r="AF15" i="11"/>
  <c r="U9" i="12" s="1"/>
  <c r="AE15" i="11"/>
  <c r="T9" i="12" s="1"/>
  <c r="AD15" i="11"/>
  <c r="S9" i="12" s="1"/>
  <c r="AB15" i="11"/>
  <c r="Q9" i="12" s="1"/>
  <c r="AA15" i="11"/>
  <c r="P9" i="12" s="1"/>
  <c r="Z15" i="11"/>
  <c r="O9" i="12" s="1"/>
  <c r="X15" i="11"/>
  <c r="M9" i="12" s="1"/>
  <c r="W15" i="11"/>
  <c r="L9" i="12" s="1"/>
  <c r="V15" i="11"/>
  <c r="K9" i="12" s="1"/>
  <c r="T15" i="11"/>
  <c r="I9" i="12" s="1"/>
  <c r="S15" i="11"/>
  <c r="H9" i="12" s="1"/>
  <c r="R15" i="11"/>
  <c r="G9" i="12" s="1"/>
  <c r="O15" i="11"/>
  <c r="F9" i="12" s="1"/>
  <c r="N15" i="11"/>
  <c r="E9" i="12" s="1"/>
  <c r="M15" i="11"/>
  <c r="D9" i="12" s="1"/>
  <c r="K15" i="11"/>
  <c r="C9" i="12" s="1"/>
  <c r="J15" i="11"/>
  <c r="B9" i="12" s="1"/>
  <c r="AG14" i="11"/>
  <c r="AC14" i="11"/>
  <c r="Y14" i="11"/>
  <c r="U14" i="11"/>
  <c r="AG13" i="11"/>
  <c r="AC13" i="11"/>
  <c r="Y13" i="11"/>
  <c r="Y15" i="11" s="1"/>
  <c r="N9" i="12" s="1"/>
  <c r="U13" i="11"/>
  <c r="AF11" i="11"/>
  <c r="U8" i="12" s="1"/>
  <c r="AE11" i="11"/>
  <c r="T8" i="12" s="1"/>
  <c r="AD11" i="11"/>
  <c r="AB11" i="11"/>
  <c r="Q8" i="12" s="1"/>
  <c r="AA11" i="11"/>
  <c r="P8" i="12" s="1"/>
  <c r="Z11" i="11"/>
  <c r="O8" i="12" s="1"/>
  <c r="X11" i="11"/>
  <c r="M8" i="12" s="1"/>
  <c r="W11" i="11"/>
  <c r="L8" i="12" s="1"/>
  <c r="V11" i="11"/>
  <c r="T11" i="11"/>
  <c r="I8" i="12" s="1"/>
  <c r="S11" i="11"/>
  <c r="H8" i="12" s="1"/>
  <c r="R11" i="11"/>
  <c r="G8" i="12" s="1"/>
  <c r="O11" i="11"/>
  <c r="F8" i="12" s="1"/>
  <c r="N11" i="11"/>
  <c r="E8" i="12" s="1"/>
  <c r="M11" i="11"/>
  <c r="D8" i="12" s="1"/>
  <c r="K11" i="11"/>
  <c r="J11" i="11"/>
  <c r="B8" i="12" s="1"/>
  <c r="AG10" i="11"/>
  <c r="AC10" i="11"/>
  <c r="Y10" i="11"/>
  <c r="U10" i="11"/>
  <c r="AG9" i="11"/>
  <c r="AC9" i="11"/>
  <c r="AC11" i="11" s="1"/>
  <c r="R8" i="12" s="1"/>
  <c r="Y9" i="11"/>
  <c r="U9" i="11"/>
  <c r="U11" i="11" s="1"/>
  <c r="M20" i="10"/>
  <c r="E20" i="10"/>
  <c r="D20" i="10"/>
  <c r="C18" i="10"/>
  <c r="Y17" i="10"/>
  <c r="E16" i="10"/>
  <c r="L11" i="10"/>
  <c r="T9" i="10"/>
  <c r="A5" i="10"/>
  <c r="A24" i="10" s="1"/>
  <c r="A72" i="9"/>
  <c r="AF71" i="9"/>
  <c r="U23" i="10" s="1"/>
  <c r="AE71" i="9"/>
  <c r="T23" i="10" s="1"/>
  <c r="AD71" i="9"/>
  <c r="S23" i="10" s="1"/>
  <c r="AB71" i="9"/>
  <c r="Q23" i="10" s="1"/>
  <c r="AA71" i="9"/>
  <c r="P23" i="10" s="1"/>
  <c r="Z71" i="9"/>
  <c r="O23" i="10" s="1"/>
  <c r="X71" i="9"/>
  <c r="M23" i="10" s="1"/>
  <c r="W71" i="9"/>
  <c r="L23" i="10" s="1"/>
  <c r="V71" i="9"/>
  <c r="K23" i="10" s="1"/>
  <c r="T71" i="9"/>
  <c r="I23" i="10" s="1"/>
  <c r="S71" i="9"/>
  <c r="H23" i="10" s="1"/>
  <c r="R71" i="9"/>
  <c r="G23" i="10" s="1"/>
  <c r="O71" i="9"/>
  <c r="F23" i="10" s="1"/>
  <c r="N71" i="9"/>
  <c r="E23" i="10" s="1"/>
  <c r="M71" i="9"/>
  <c r="D23" i="10" s="1"/>
  <c r="K71" i="9"/>
  <c r="C23" i="10" s="1"/>
  <c r="B23" i="10"/>
  <c r="AG70" i="9"/>
  <c r="AC70" i="9"/>
  <c r="Y70" i="9"/>
  <c r="U70" i="9"/>
  <c r="AG69" i="9"/>
  <c r="AG71" i="9" s="1"/>
  <c r="V23" i="10" s="1"/>
  <c r="AC69" i="9"/>
  <c r="AC71" i="9" s="1"/>
  <c r="R23" i="10" s="1"/>
  <c r="Y69" i="9"/>
  <c r="Y71" i="9" s="1"/>
  <c r="N23" i="10" s="1"/>
  <c r="U69" i="9"/>
  <c r="U71" i="9" s="1"/>
  <c r="J23" i="10" s="1"/>
  <c r="AF67" i="9"/>
  <c r="U22" i="10" s="1"/>
  <c r="AE67" i="9"/>
  <c r="T22" i="10" s="1"/>
  <c r="AD67" i="9"/>
  <c r="S22" i="10" s="1"/>
  <c r="AB67" i="9"/>
  <c r="Q22" i="10" s="1"/>
  <c r="AA67" i="9"/>
  <c r="P22" i="10" s="1"/>
  <c r="Z67" i="9"/>
  <c r="O22" i="10" s="1"/>
  <c r="X67" i="9"/>
  <c r="M22" i="10" s="1"/>
  <c r="W67" i="9"/>
  <c r="L22" i="10" s="1"/>
  <c r="V67" i="9"/>
  <c r="K22" i="10" s="1"/>
  <c r="T67" i="9"/>
  <c r="I22" i="10" s="1"/>
  <c r="S67" i="9"/>
  <c r="H22" i="10" s="1"/>
  <c r="R67" i="9"/>
  <c r="G22" i="10" s="1"/>
  <c r="O67" i="9"/>
  <c r="F22" i="10" s="1"/>
  <c r="N67" i="9"/>
  <c r="E22" i="10" s="1"/>
  <c r="M67" i="9"/>
  <c r="D22" i="10" s="1"/>
  <c r="K67" i="9"/>
  <c r="C22" i="10" s="1"/>
  <c r="J67" i="9"/>
  <c r="B22" i="10" s="1"/>
  <c r="AG66" i="9"/>
  <c r="AC66" i="9"/>
  <c r="Y66" i="9"/>
  <c r="U66" i="9"/>
  <c r="AG65" i="9"/>
  <c r="AC65" i="9"/>
  <c r="AC67" i="9" s="1"/>
  <c r="R22" i="10" s="1"/>
  <c r="Y65" i="9"/>
  <c r="Y67" i="9" s="1"/>
  <c r="N22" i="10" s="1"/>
  <c r="U65" i="9"/>
  <c r="AF63" i="9"/>
  <c r="U21" i="10" s="1"/>
  <c r="AE63" i="9"/>
  <c r="T21" i="10" s="1"/>
  <c r="AD63" i="9"/>
  <c r="S21" i="10" s="1"/>
  <c r="AB63" i="9"/>
  <c r="Q21" i="10" s="1"/>
  <c r="AA63" i="9"/>
  <c r="P21" i="10" s="1"/>
  <c r="Z63" i="9"/>
  <c r="O21" i="10" s="1"/>
  <c r="X63" i="9"/>
  <c r="M21" i="10" s="1"/>
  <c r="W63" i="9"/>
  <c r="L21" i="10" s="1"/>
  <c r="V63" i="9"/>
  <c r="K21" i="10" s="1"/>
  <c r="T63" i="9"/>
  <c r="I21" i="10" s="1"/>
  <c r="S63" i="9"/>
  <c r="H21" i="10" s="1"/>
  <c r="R63" i="9"/>
  <c r="G21" i="10" s="1"/>
  <c r="O63" i="9"/>
  <c r="F21" i="10" s="1"/>
  <c r="N63" i="9"/>
  <c r="E21" i="10" s="1"/>
  <c r="M63" i="9"/>
  <c r="D21" i="10" s="1"/>
  <c r="K63" i="9"/>
  <c r="C21" i="10" s="1"/>
  <c r="J63" i="9"/>
  <c r="B21" i="10" s="1"/>
  <c r="AG62" i="9"/>
  <c r="AC62" i="9"/>
  <c r="Y62" i="9"/>
  <c r="U62" i="9"/>
  <c r="AG61" i="9"/>
  <c r="AG63" i="9" s="1"/>
  <c r="V21" i="10" s="1"/>
  <c r="AC61" i="9"/>
  <c r="AC63" i="9" s="1"/>
  <c r="R21" i="10" s="1"/>
  <c r="Y61" i="9"/>
  <c r="U61" i="9"/>
  <c r="AF59" i="9"/>
  <c r="U20" i="10" s="1"/>
  <c r="AE59" i="9"/>
  <c r="T20" i="10" s="1"/>
  <c r="AD59" i="9"/>
  <c r="S20" i="10" s="1"/>
  <c r="AB59" i="9"/>
  <c r="Q20" i="10" s="1"/>
  <c r="AA59" i="9"/>
  <c r="P20" i="10" s="1"/>
  <c r="Z59" i="9"/>
  <c r="O20" i="10" s="1"/>
  <c r="X59" i="9"/>
  <c r="W59" i="9"/>
  <c r="L20" i="10" s="1"/>
  <c r="V59" i="9"/>
  <c r="K20" i="10" s="1"/>
  <c r="T59" i="9"/>
  <c r="I20" i="10" s="1"/>
  <c r="S59" i="9"/>
  <c r="H20" i="10" s="1"/>
  <c r="R59" i="9"/>
  <c r="G20" i="10" s="1"/>
  <c r="O59" i="9"/>
  <c r="F20" i="10" s="1"/>
  <c r="N59" i="9"/>
  <c r="M59" i="9"/>
  <c r="K59" i="9"/>
  <c r="C20" i="10" s="1"/>
  <c r="J59" i="9"/>
  <c r="B20" i="10" s="1"/>
  <c r="AG58" i="9"/>
  <c r="AC58" i="9"/>
  <c r="Y58" i="9"/>
  <c r="U58" i="9"/>
  <c r="U59" i="9" s="1"/>
  <c r="J20" i="10" s="1"/>
  <c r="AG57" i="9"/>
  <c r="AG59" i="9" s="1"/>
  <c r="V20" i="10" s="1"/>
  <c r="AC57" i="9"/>
  <c r="Y57" i="9"/>
  <c r="U57" i="9"/>
  <c r="AF55" i="9"/>
  <c r="U19" i="10" s="1"/>
  <c r="AE55" i="9"/>
  <c r="T19" i="10" s="1"/>
  <c r="AD55" i="9"/>
  <c r="S19" i="10" s="1"/>
  <c r="AB55" i="9"/>
  <c r="Q19" i="10" s="1"/>
  <c r="AA55" i="9"/>
  <c r="P19" i="10" s="1"/>
  <c r="Z55" i="9"/>
  <c r="O19" i="10" s="1"/>
  <c r="X55" i="9"/>
  <c r="M19" i="10" s="1"/>
  <c r="W55" i="9"/>
  <c r="L19" i="10" s="1"/>
  <c r="V55" i="9"/>
  <c r="K19" i="10" s="1"/>
  <c r="T55" i="9"/>
  <c r="I19" i="10" s="1"/>
  <c r="S55" i="9"/>
  <c r="H19" i="10" s="1"/>
  <c r="R55" i="9"/>
  <c r="G19" i="10" s="1"/>
  <c r="O55" i="9"/>
  <c r="F19" i="10" s="1"/>
  <c r="N55" i="9"/>
  <c r="E19" i="10" s="1"/>
  <c r="M55" i="9"/>
  <c r="D19" i="10" s="1"/>
  <c r="K55" i="9"/>
  <c r="C19" i="10" s="1"/>
  <c r="J55" i="9"/>
  <c r="B19" i="10" s="1"/>
  <c r="AG54" i="9"/>
  <c r="AC54" i="9"/>
  <c r="Y54" i="9"/>
  <c r="U54" i="9"/>
  <c r="AG53" i="9"/>
  <c r="AC53" i="9"/>
  <c r="AC55" i="9" s="1"/>
  <c r="R19" i="10" s="1"/>
  <c r="Y53" i="9"/>
  <c r="U53" i="9"/>
  <c r="AF51" i="9"/>
  <c r="U18" i="10" s="1"/>
  <c r="AE51" i="9"/>
  <c r="T18" i="10" s="1"/>
  <c r="AD51" i="9"/>
  <c r="S18" i="10" s="1"/>
  <c r="AB51" i="9"/>
  <c r="Q18" i="10" s="1"/>
  <c r="AA51" i="9"/>
  <c r="P18" i="10" s="1"/>
  <c r="Z51" i="9"/>
  <c r="O18" i="10" s="1"/>
  <c r="X51" i="9"/>
  <c r="M18" i="10" s="1"/>
  <c r="W51" i="9"/>
  <c r="L18" i="10" s="1"/>
  <c r="V51" i="9"/>
  <c r="K18" i="10" s="1"/>
  <c r="T51" i="9"/>
  <c r="I18" i="10" s="1"/>
  <c r="S51" i="9"/>
  <c r="H18" i="10" s="1"/>
  <c r="R51" i="9"/>
  <c r="G18" i="10" s="1"/>
  <c r="O51" i="9"/>
  <c r="F18" i="10" s="1"/>
  <c r="N51" i="9"/>
  <c r="E18" i="10" s="1"/>
  <c r="M51" i="9"/>
  <c r="D18" i="10" s="1"/>
  <c r="J51" i="9"/>
  <c r="B18" i="10" s="1"/>
  <c r="AG50" i="9"/>
  <c r="AC50" i="9"/>
  <c r="Y50" i="9"/>
  <c r="U50" i="9"/>
  <c r="AG49" i="9"/>
  <c r="AC49" i="9"/>
  <c r="Y49" i="9"/>
  <c r="U49" i="9"/>
  <c r="AF47" i="9"/>
  <c r="U17" i="10" s="1"/>
  <c r="AE47" i="9"/>
  <c r="T17" i="10" s="1"/>
  <c r="AD47" i="9"/>
  <c r="S17" i="10" s="1"/>
  <c r="AC47" i="9"/>
  <c r="R17" i="10" s="1"/>
  <c r="AB47" i="9"/>
  <c r="Q17" i="10" s="1"/>
  <c r="AA47" i="9"/>
  <c r="P17" i="10" s="1"/>
  <c r="Z47" i="9"/>
  <c r="O17" i="10" s="1"/>
  <c r="X47" i="9"/>
  <c r="M17" i="10" s="1"/>
  <c r="W47" i="9"/>
  <c r="L17" i="10" s="1"/>
  <c r="V47" i="9"/>
  <c r="K17" i="10" s="1"/>
  <c r="T47" i="9"/>
  <c r="I17" i="10" s="1"/>
  <c r="S47" i="9"/>
  <c r="H17" i="10" s="1"/>
  <c r="R47" i="9"/>
  <c r="G17" i="10" s="1"/>
  <c r="O47" i="9"/>
  <c r="F17" i="10" s="1"/>
  <c r="N47" i="9"/>
  <c r="E17" i="10" s="1"/>
  <c r="M47" i="9"/>
  <c r="D17" i="10" s="1"/>
  <c r="K47" i="9"/>
  <c r="C17" i="10" s="1"/>
  <c r="J47" i="9"/>
  <c r="B17" i="10" s="1"/>
  <c r="AG46" i="9"/>
  <c r="AC46" i="9"/>
  <c r="Y46" i="9"/>
  <c r="U46" i="9"/>
  <c r="AG45" i="9"/>
  <c r="AC45" i="9"/>
  <c r="Y45" i="9"/>
  <c r="U45" i="9"/>
  <c r="U47" i="9" s="1"/>
  <c r="J17" i="10" s="1"/>
  <c r="AF43" i="9"/>
  <c r="U16" i="10" s="1"/>
  <c r="AE43" i="9"/>
  <c r="T16" i="10" s="1"/>
  <c r="AD43" i="9"/>
  <c r="S16" i="10" s="1"/>
  <c r="AB43" i="9"/>
  <c r="Q16" i="10" s="1"/>
  <c r="AA43" i="9"/>
  <c r="P16" i="10" s="1"/>
  <c r="Z43" i="9"/>
  <c r="O16" i="10" s="1"/>
  <c r="X43" i="9"/>
  <c r="M16" i="10" s="1"/>
  <c r="W43" i="9"/>
  <c r="L16" i="10" s="1"/>
  <c r="V43" i="9"/>
  <c r="K16" i="10" s="1"/>
  <c r="T43" i="9"/>
  <c r="I16" i="10" s="1"/>
  <c r="S43" i="9"/>
  <c r="H16" i="10" s="1"/>
  <c r="R43" i="9"/>
  <c r="G16" i="10" s="1"/>
  <c r="O43" i="9"/>
  <c r="F16" i="10" s="1"/>
  <c r="N43" i="9"/>
  <c r="M43" i="9"/>
  <c r="D16" i="10" s="1"/>
  <c r="K43" i="9"/>
  <c r="C16" i="10" s="1"/>
  <c r="J43" i="9"/>
  <c r="B16" i="10" s="1"/>
  <c r="AG42" i="9"/>
  <c r="AC42" i="9"/>
  <c r="AH42" i="9" s="1"/>
  <c r="AI42" i="9" s="1"/>
  <c r="Y42" i="9"/>
  <c r="U42" i="9"/>
  <c r="AG41" i="9"/>
  <c r="AG43" i="9" s="1"/>
  <c r="V16" i="10" s="1"/>
  <c r="AC41" i="9"/>
  <c r="Y41" i="9"/>
  <c r="U41" i="9"/>
  <c r="U43" i="9" s="1"/>
  <c r="J16" i="10" s="1"/>
  <c r="AF39" i="9"/>
  <c r="U15" i="10" s="1"/>
  <c r="AE39" i="9"/>
  <c r="T15" i="10" s="1"/>
  <c r="AD39" i="9"/>
  <c r="S15" i="10" s="1"/>
  <c r="AB39" i="9"/>
  <c r="Q15" i="10" s="1"/>
  <c r="AA39" i="9"/>
  <c r="P15" i="10" s="1"/>
  <c r="Z39" i="9"/>
  <c r="O15" i="10" s="1"/>
  <c r="X39" i="9"/>
  <c r="M15" i="10" s="1"/>
  <c r="W39" i="9"/>
  <c r="L15" i="10" s="1"/>
  <c r="V39" i="9"/>
  <c r="K15" i="10" s="1"/>
  <c r="T39" i="9"/>
  <c r="I15" i="10" s="1"/>
  <c r="S39" i="9"/>
  <c r="H15" i="10" s="1"/>
  <c r="R39" i="9"/>
  <c r="G15" i="10" s="1"/>
  <c r="O39" i="9"/>
  <c r="F15" i="10" s="1"/>
  <c r="N39" i="9"/>
  <c r="E15" i="10" s="1"/>
  <c r="M39" i="9"/>
  <c r="D15" i="10" s="1"/>
  <c r="K39" i="9"/>
  <c r="C15" i="10" s="1"/>
  <c r="J39" i="9"/>
  <c r="B15" i="10" s="1"/>
  <c r="AG38" i="9"/>
  <c r="AC38" i="9"/>
  <c r="Y38" i="9"/>
  <c r="U38" i="9"/>
  <c r="AG37" i="9"/>
  <c r="AC37" i="9"/>
  <c r="AC39" i="9" s="1"/>
  <c r="R15" i="10" s="1"/>
  <c r="Y37" i="9"/>
  <c r="Y39" i="9" s="1"/>
  <c r="N15" i="10" s="1"/>
  <c r="U37" i="9"/>
  <c r="AF35" i="9"/>
  <c r="U14" i="10" s="1"/>
  <c r="AE35" i="9"/>
  <c r="T14" i="10" s="1"/>
  <c r="AD35" i="9"/>
  <c r="S14" i="10" s="1"/>
  <c r="AB35" i="9"/>
  <c r="Q14" i="10" s="1"/>
  <c r="AA35" i="9"/>
  <c r="P14" i="10" s="1"/>
  <c r="Z35" i="9"/>
  <c r="O14" i="10" s="1"/>
  <c r="X35" i="9"/>
  <c r="M14" i="10" s="1"/>
  <c r="W35" i="9"/>
  <c r="L14" i="10" s="1"/>
  <c r="V35" i="9"/>
  <c r="K14" i="10" s="1"/>
  <c r="T35" i="9"/>
  <c r="I14" i="10" s="1"/>
  <c r="S35" i="9"/>
  <c r="H14" i="10" s="1"/>
  <c r="R35" i="9"/>
  <c r="G14" i="10" s="1"/>
  <c r="O35" i="9"/>
  <c r="F14" i="10" s="1"/>
  <c r="N35" i="9"/>
  <c r="E14" i="10" s="1"/>
  <c r="M35" i="9"/>
  <c r="D14" i="10" s="1"/>
  <c r="K35" i="9"/>
  <c r="C14" i="10" s="1"/>
  <c r="J35" i="9"/>
  <c r="B14" i="10" s="1"/>
  <c r="AG34" i="9"/>
  <c r="AC34" i="9"/>
  <c r="Y34" i="9"/>
  <c r="U34" i="9"/>
  <c r="AG33" i="9"/>
  <c r="AG35" i="9" s="1"/>
  <c r="V14" i="10" s="1"/>
  <c r="AC33" i="9"/>
  <c r="Y33" i="9"/>
  <c r="U33" i="9"/>
  <c r="AF31" i="9"/>
  <c r="U13" i="10" s="1"/>
  <c r="AE31" i="9"/>
  <c r="T13" i="10" s="1"/>
  <c r="AD31" i="9"/>
  <c r="S13" i="10" s="1"/>
  <c r="AB31" i="9"/>
  <c r="Q13" i="10" s="1"/>
  <c r="AA31" i="9"/>
  <c r="P13" i="10" s="1"/>
  <c r="Z31" i="9"/>
  <c r="O13" i="10" s="1"/>
  <c r="X31" i="9"/>
  <c r="M13" i="10" s="1"/>
  <c r="W31" i="9"/>
  <c r="L13" i="10" s="1"/>
  <c r="V31" i="9"/>
  <c r="K13" i="10" s="1"/>
  <c r="T31" i="9"/>
  <c r="I13" i="10" s="1"/>
  <c r="S31" i="9"/>
  <c r="H13" i="10" s="1"/>
  <c r="R31" i="9"/>
  <c r="G13" i="10" s="1"/>
  <c r="O31" i="9"/>
  <c r="F13" i="10" s="1"/>
  <c r="N31" i="9"/>
  <c r="E13" i="10" s="1"/>
  <c r="M31" i="9"/>
  <c r="D13" i="10" s="1"/>
  <c r="K31" i="9"/>
  <c r="C13" i="10" s="1"/>
  <c r="J31" i="9"/>
  <c r="B13" i="10" s="1"/>
  <c r="AG30" i="9"/>
  <c r="AC30" i="9"/>
  <c r="Y30" i="9"/>
  <c r="U30" i="9"/>
  <c r="AG29" i="9"/>
  <c r="AC29" i="9"/>
  <c r="Y29" i="9"/>
  <c r="U29" i="9"/>
  <c r="AF27" i="9"/>
  <c r="U12" i="10" s="1"/>
  <c r="AE27" i="9"/>
  <c r="T12" i="10" s="1"/>
  <c r="AD27" i="9"/>
  <c r="S12" i="10" s="1"/>
  <c r="AB27" i="9"/>
  <c r="Q12" i="10" s="1"/>
  <c r="AA27" i="9"/>
  <c r="P12" i="10" s="1"/>
  <c r="Z27" i="9"/>
  <c r="O12" i="10" s="1"/>
  <c r="X27" i="9"/>
  <c r="M12" i="10" s="1"/>
  <c r="W27" i="9"/>
  <c r="L12" i="10" s="1"/>
  <c r="V27" i="9"/>
  <c r="K12" i="10" s="1"/>
  <c r="T27" i="9"/>
  <c r="I12" i="10" s="1"/>
  <c r="S27" i="9"/>
  <c r="H12" i="10" s="1"/>
  <c r="R27" i="9"/>
  <c r="G12" i="10" s="1"/>
  <c r="O27" i="9"/>
  <c r="F12" i="10" s="1"/>
  <c r="N27" i="9"/>
  <c r="E12" i="10" s="1"/>
  <c r="M27" i="9"/>
  <c r="D12" i="10" s="1"/>
  <c r="K27" i="9"/>
  <c r="C12" i="10" s="1"/>
  <c r="J27" i="9"/>
  <c r="B12" i="10" s="1"/>
  <c r="AG26" i="9"/>
  <c r="AC26" i="9"/>
  <c r="Y26" i="9"/>
  <c r="U26" i="9"/>
  <c r="AH26" i="9" s="1"/>
  <c r="AG25" i="9"/>
  <c r="AC25" i="9"/>
  <c r="AC27" i="9" s="1"/>
  <c r="R12" i="10" s="1"/>
  <c r="Y25" i="9"/>
  <c r="U25" i="9"/>
  <c r="AF23" i="9"/>
  <c r="U11" i="10" s="1"/>
  <c r="AE23" i="9"/>
  <c r="T11" i="10" s="1"/>
  <c r="AD23" i="9"/>
  <c r="S11" i="10" s="1"/>
  <c r="AB23" i="9"/>
  <c r="Q11" i="10" s="1"/>
  <c r="AA23" i="9"/>
  <c r="P11" i="10" s="1"/>
  <c r="Z23" i="9"/>
  <c r="O11" i="10" s="1"/>
  <c r="X23" i="9"/>
  <c r="M11" i="10" s="1"/>
  <c r="W23" i="9"/>
  <c r="V23" i="9"/>
  <c r="K11" i="10" s="1"/>
  <c r="T23" i="9"/>
  <c r="I11" i="10" s="1"/>
  <c r="S23" i="9"/>
  <c r="H11" i="10" s="1"/>
  <c r="R23" i="9"/>
  <c r="G11" i="10" s="1"/>
  <c r="O23" i="9"/>
  <c r="N23" i="9"/>
  <c r="E11" i="10" s="1"/>
  <c r="M23" i="9"/>
  <c r="D11" i="10" s="1"/>
  <c r="K23" i="9"/>
  <c r="C11" i="10" s="1"/>
  <c r="J23" i="9"/>
  <c r="B11" i="10" s="1"/>
  <c r="AG22" i="9"/>
  <c r="AC22" i="9"/>
  <c r="Y22" i="9"/>
  <c r="U22" i="9"/>
  <c r="AG21" i="9"/>
  <c r="AC21" i="9"/>
  <c r="Y21" i="9"/>
  <c r="Y23" i="9" s="1"/>
  <c r="N11" i="10" s="1"/>
  <c r="U21" i="9"/>
  <c r="AF19" i="9"/>
  <c r="AE19" i="9"/>
  <c r="T10" i="10" s="1"/>
  <c r="AD19" i="9"/>
  <c r="S10" i="10" s="1"/>
  <c r="AB19" i="9"/>
  <c r="Q10" i="10" s="1"/>
  <c r="AA19" i="9"/>
  <c r="P10" i="10" s="1"/>
  <c r="Z19" i="9"/>
  <c r="O10" i="10" s="1"/>
  <c r="X19" i="9"/>
  <c r="W19" i="9"/>
  <c r="L10" i="10" s="1"/>
  <c r="V19" i="9"/>
  <c r="K10" i="10" s="1"/>
  <c r="T19" i="9"/>
  <c r="I10" i="10" s="1"/>
  <c r="S19" i="9"/>
  <c r="H10" i="10" s="1"/>
  <c r="R19" i="9"/>
  <c r="G10" i="10" s="1"/>
  <c r="O19" i="9"/>
  <c r="F10" i="10" s="1"/>
  <c r="N19" i="9"/>
  <c r="M19" i="9"/>
  <c r="D10" i="10" s="1"/>
  <c r="K19" i="9"/>
  <c r="C10" i="10" s="1"/>
  <c r="J19" i="9"/>
  <c r="B10" i="10" s="1"/>
  <c r="AG18" i="9"/>
  <c r="AC18" i="9"/>
  <c r="Y18" i="9"/>
  <c r="U18" i="9"/>
  <c r="AG17" i="9"/>
  <c r="AC17" i="9"/>
  <c r="Y17" i="9"/>
  <c r="U17" i="9"/>
  <c r="AF15" i="9"/>
  <c r="U9" i="10" s="1"/>
  <c r="AE15" i="9"/>
  <c r="AD15" i="9"/>
  <c r="S9" i="10" s="1"/>
  <c r="AB15" i="9"/>
  <c r="Q9" i="10" s="1"/>
  <c r="AA15" i="9"/>
  <c r="P9" i="10" s="1"/>
  <c r="Z15" i="9"/>
  <c r="O9" i="10" s="1"/>
  <c r="X15" i="9"/>
  <c r="M9" i="10" s="1"/>
  <c r="W15" i="9"/>
  <c r="L9" i="10" s="1"/>
  <c r="V15" i="9"/>
  <c r="K9" i="10" s="1"/>
  <c r="T15" i="9"/>
  <c r="I9" i="10" s="1"/>
  <c r="S15" i="9"/>
  <c r="H9" i="10" s="1"/>
  <c r="R15" i="9"/>
  <c r="G9" i="10" s="1"/>
  <c r="O15" i="9"/>
  <c r="F9" i="10" s="1"/>
  <c r="N15" i="9"/>
  <c r="E9" i="10" s="1"/>
  <c r="M15" i="9"/>
  <c r="D9" i="10" s="1"/>
  <c r="K15" i="9"/>
  <c r="C9" i="10" s="1"/>
  <c r="J15" i="9"/>
  <c r="B9" i="10" s="1"/>
  <c r="AG14" i="9"/>
  <c r="AC14" i="9"/>
  <c r="Y14" i="9"/>
  <c r="U14" i="9"/>
  <c r="AG13" i="9"/>
  <c r="AC13" i="9"/>
  <c r="Y13" i="9"/>
  <c r="U13" i="9"/>
  <c r="AF11" i="9"/>
  <c r="U8" i="10" s="1"/>
  <c r="AE11" i="9"/>
  <c r="T8" i="10" s="1"/>
  <c r="AD11" i="9"/>
  <c r="AB11" i="9"/>
  <c r="AA11" i="9"/>
  <c r="Z11" i="9"/>
  <c r="O8" i="10" s="1"/>
  <c r="X11" i="9"/>
  <c r="M8" i="10" s="1"/>
  <c r="W11" i="9"/>
  <c r="V11" i="9"/>
  <c r="T11" i="9"/>
  <c r="S11" i="9"/>
  <c r="R11" i="9"/>
  <c r="G8" i="10" s="1"/>
  <c r="O11" i="9"/>
  <c r="F8" i="10" s="1"/>
  <c r="N11" i="9"/>
  <c r="E8" i="10" s="1"/>
  <c r="M11" i="9"/>
  <c r="D8" i="10" s="1"/>
  <c r="K11" i="9"/>
  <c r="J11" i="9"/>
  <c r="B8" i="10" s="1"/>
  <c r="AG10" i="9"/>
  <c r="AC10" i="9"/>
  <c r="Y10" i="9"/>
  <c r="U10" i="9"/>
  <c r="AG9" i="9"/>
  <c r="AC9" i="9"/>
  <c r="AC11" i="9" s="1"/>
  <c r="R8" i="10" s="1"/>
  <c r="Y9" i="9"/>
  <c r="U9" i="9"/>
  <c r="M19" i="8"/>
  <c r="C18" i="8"/>
  <c r="Y17" i="8"/>
  <c r="A5" i="8"/>
  <c r="A24" i="8" s="1"/>
  <c r="A72" i="7"/>
  <c r="AF71" i="7"/>
  <c r="U23" i="8" s="1"/>
  <c r="AE71" i="7"/>
  <c r="T23" i="8" s="1"/>
  <c r="AD71" i="7"/>
  <c r="S23" i="8" s="1"/>
  <c r="AB71" i="7"/>
  <c r="Q23" i="8" s="1"/>
  <c r="AA71" i="7"/>
  <c r="P23" i="8" s="1"/>
  <c r="Z71" i="7"/>
  <c r="O23" i="8" s="1"/>
  <c r="X71" i="7"/>
  <c r="M23" i="8" s="1"/>
  <c r="W71" i="7"/>
  <c r="L23" i="8" s="1"/>
  <c r="V71" i="7"/>
  <c r="K23" i="8" s="1"/>
  <c r="I23" i="8"/>
  <c r="H23" i="8"/>
  <c r="R71" i="7"/>
  <c r="G23" i="8" s="1"/>
  <c r="O71" i="7"/>
  <c r="F23" i="8" s="1"/>
  <c r="N71" i="7"/>
  <c r="E23" i="8" s="1"/>
  <c r="M71" i="7"/>
  <c r="D23" i="8" s="1"/>
  <c r="C23" i="8"/>
  <c r="B23" i="8"/>
  <c r="AG70" i="7"/>
  <c r="AC70" i="7"/>
  <c r="AG69" i="7"/>
  <c r="AC69" i="7"/>
  <c r="AC71" i="7" s="1"/>
  <c r="R23" i="8" s="1"/>
  <c r="J23" i="8"/>
  <c r="AF67" i="7"/>
  <c r="U22" i="8" s="1"/>
  <c r="AE67" i="7"/>
  <c r="T22" i="8" s="1"/>
  <c r="AD67" i="7"/>
  <c r="S22" i="8" s="1"/>
  <c r="AB67" i="7"/>
  <c r="Q22" i="8" s="1"/>
  <c r="AA67" i="7"/>
  <c r="P22" i="8" s="1"/>
  <c r="Z67" i="7"/>
  <c r="O22" i="8" s="1"/>
  <c r="X67" i="7"/>
  <c r="M22" i="8" s="1"/>
  <c r="W67" i="7"/>
  <c r="L22" i="8" s="1"/>
  <c r="V67" i="7"/>
  <c r="K22" i="8" s="1"/>
  <c r="T67" i="7"/>
  <c r="I22" i="8" s="1"/>
  <c r="S67" i="7"/>
  <c r="H22" i="8" s="1"/>
  <c r="R67" i="7"/>
  <c r="G22" i="8" s="1"/>
  <c r="O67" i="7"/>
  <c r="F22" i="8" s="1"/>
  <c r="N67" i="7"/>
  <c r="E22" i="8" s="1"/>
  <c r="M67" i="7"/>
  <c r="D22" i="8" s="1"/>
  <c r="K67" i="7"/>
  <c r="C22" i="8" s="1"/>
  <c r="J67" i="7"/>
  <c r="B22" i="8" s="1"/>
  <c r="AG66" i="7"/>
  <c r="AC66" i="7"/>
  <c r="Y66" i="7"/>
  <c r="U66" i="7"/>
  <c r="AG65" i="7"/>
  <c r="AG67" i="7" s="1"/>
  <c r="V22" i="8" s="1"/>
  <c r="AC65" i="7"/>
  <c r="Y65" i="7"/>
  <c r="U65" i="7"/>
  <c r="U67" i="7" s="1"/>
  <c r="J22" i="8" s="1"/>
  <c r="AF63" i="7"/>
  <c r="U21" i="8" s="1"/>
  <c r="AE63" i="7"/>
  <c r="T21" i="8" s="1"/>
  <c r="AD63" i="7"/>
  <c r="S21" i="8" s="1"/>
  <c r="AB63" i="7"/>
  <c r="Q21" i="8" s="1"/>
  <c r="AA63" i="7"/>
  <c r="P21" i="8" s="1"/>
  <c r="Z63" i="7"/>
  <c r="O21" i="8" s="1"/>
  <c r="X63" i="7"/>
  <c r="M21" i="8" s="1"/>
  <c r="W63" i="7"/>
  <c r="L21" i="8" s="1"/>
  <c r="V63" i="7"/>
  <c r="K21" i="8" s="1"/>
  <c r="T63" i="7"/>
  <c r="I21" i="8" s="1"/>
  <c r="S63" i="7"/>
  <c r="H21" i="8" s="1"/>
  <c r="R63" i="7"/>
  <c r="G21" i="8" s="1"/>
  <c r="O63" i="7"/>
  <c r="F21" i="8" s="1"/>
  <c r="N63" i="7"/>
  <c r="E21" i="8" s="1"/>
  <c r="M63" i="7"/>
  <c r="D21" i="8" s="1"/>
  <c r="K63" i="7"/>
  <c r="C21" i="8" s="1"/>
  <c r="J63" i="7"/>
  <c r="B21" i="8" s="1"/>
  <c r="AG62" i="7"/>
  <c r="AC62" i="7"/>
  <c r="Y62" i="7"/>
  <c r="U62" i="7"/>
  <c r="AG61" i="7"/>
  <c r="AC61" i="7"/>
  <c r="Y61" i="7"/>
  <c r="Y63" i="7" s="1"/>
  <c r="N21" i="8" s="1"/>
  <c r="U61" i="7"/>
  <c r="AF59" i="7"/>
  <c r="U20" i="8" s="1"/>
  <c r="AE59" i="7"/>
  <c r="T20" i="8" s="1"/>
  <c r="AD59" i="7"/>
  <c r="S20" i="8" s="1"/>
  <c r="AB59" i="7"/>
  <c r="Q20" i="8" s="1"/>
  <c r="AA59" i="7"/>
  <c r="P20" i="8" s="1"/>
  <c r="Z59" i="7"/>
  <c r="O20" i="8" s="1"/>
  <c r="X59" i="7"/>
  <c r="M20" i="8" s="1"/>
  <c r="W59" i="7"/>
  <c r="L20" i="8" s="1"/>
  <c r="V59" i="7"/>
  <c r="K20" i="8" s="1"/>
  <c r="T59" i="7"/>
  <c r="I20" i="8" s="1"/>
  <c r="S59" i="7"/>
  <c r="H20" i="8" s="1"/>
  <c r="R59" i="7"/>
  <c r="G20" i="8" s="1"/>
  <c r="O59" i="7"/>
  <c r="F20" i="8" s="1"/>
  <c r="N59" i="7"/>
  <c r="E20" i="8" s="1"/>
  <c r="M59" i="7"/>
  <c r="D20" i="8" s="1"/>
  <c r="K59" i="7"/>
  <c r="C20" i="8" s="1"/>
  <c r="J59" i="7"/>
  <c r="B20" i="8" s="1"/>
  <c r="AG58" i="7"/>
  <c r="AC58" i="7"/>
  <c r="Y58" i="7"/>
  <c r="U58" i="7"/>
  <c r="AG57" i="7"/>
  <c r="AC57" i="7"/>
  <c r="AC59" i="7" s="1"/>
  <c r="R20" i="8" s="1"/>
  <c r="Y57" i="7"/>
  <c r="U57" i="7"/>
  <c r="U59" i="7" s="1"/>
  <c r="J20" i="8" s="1"/>
  <c r="AF55" i="7"/>
  <c r="U19" i="8" s="1"/>
  <c r="AE55" i="7"/>
  <c r="T19" i="8" s="1"/>
  <c r="AD55" i="7"/>
  <c r="S19" i="8" s="1"/>
  <c r="AB55" i="7"/>
  <c r="Q19" i="8" s="1"/>
  <c r="AA55" i="7"/>
  <c r="P19" i="8" s="1"/>
  <c r="Z55" i="7"/>
  <c r="O19" i="8" s="1"/>
  <c r="X55" i="7"/>
  <c r="W55" i="7"/>
  <c r="L19" i="8" s="1"/>
  <c r="V55" i="7"/>
  <c r="K19" i="8" s="1"/>
  <c r="T55" i="7"/>
  <c r="I19" i="8" s="1"/>
  <c r="S55" i="7"/>
  <c r="H19" i="8" s="1"/>
  <c r="R55" i="7"/>
  <c r="G19" i="8" s="1"/>
  <c r="O55" i="7"/>
  <c r="F19" i="8" s="1"/>
  <c r="N55" i="7"/>
  <c r="E19" i="8" s="1"/>
  <c r="M55" i="7"/>
  <c r="D19" i="8" s="1"/>
  <c r="K55" i="7"/>
  <c r="C19" i="8" s="1"/>
  <c r="J55" i="7"/>
  <c r="B19" i="8" s="1"/>
  <c r="AG54" i="7"/>
  <c r="AC54" i="7"/>
  <c r="Y54" i="7"/>
  <c r="U54" i="7"/>
  <c r="AG53" i="7"/>
  <c r="AG55" i="7" s="1"/>
  <c r="V19" i="8" s="1"/>
  <c r="AC53" i="7"/>
  <c r="Y53" i="7"/>
  <c r="Y55" i="7" s="1"/>
  <c r="N19" i="8" s="1"/>
  <c r="U53" i="7"/>
  <c r="AF51" i="7"/>
  <c r="U18" i="8" s="1"/>
  <c r="AE51" i="7"/>
  <c r="T18" i="8" s="1"/>
  <c r="AD51" i="7"/>
  <c r="S18" i="8" s="1"/>
  <c r="AB51" i="7"/>
  <c r="Q18" i="8" s="1"/>
  <c r="AA51" i="7"/>
  <c r="P18" i="8" s="1"/>
  <c r="Z51" i="7"/>
  <c r="O18" i="8" s="1"/>
  <c r="X51" i="7"/>
  <c r="M18" i="8" s="1"/>
  <c r="W51" i="7"/>
  <c r="L18" i="8" s="1"/>
  <c r="V51" i="7"/>
  <c r="K18" i="8" s="1"/>
  <c r="T51" i="7"/>
  <c r="I18" i="8" s="1"/>
  <c r="S51" i="7"/>
  <c r="H18" i="8" s="1"/>
  <c r="R51" i="7"/>
  <c r="G18" i="8" s="1"/>
  <c r="O51" i="7"/>
  <c r="F18" i="8" s="1"/>
  <c r="N51" i="7"/>
  <c r="E18" i="8" s="1"/>
  <c r="M51" i="7"/>
  <c r="D18" i="8" s="1"/>
  <c r="J51" i="7"/>
  <c r="B18" i="8" s="1"/>
  <c r="AG50" i="7"/>
  <c r="AC50" i="7"/>
  <c r="Y50" i="7"/>
  <c r="U50" i="7"/>
  <c r="AG49" i="7"/>
  <c r="AC49" i="7"/>
  <c r="Y49" i="7"/>
  <c r="Y51" i="7" s="1"/>
  <c r="N18" i="8" s="1"/>
  <c r="U49" i="7"/>
  <c r="U51" i="7" s="1"/>
  <c r="J18" i="8" s="1"/>
  <c r="AF47" i="7"/>
  <c r="U17" i="8" s="1"/>
  <c r="AE47" i="7"/>
  <c r="T17" i="8" s="1"/>
  <c r="AD47" i="7"/>
  <c r="S17" i="8" s="1"/>
  <c r="AB47" i="7"/>
  <c r="Q17" i="8" s="1"/>
  <c r="AA47" i="7"/>
  <c r="P17" i="8" s="1"/>
  <c r="Z47" i="7"/>
  <c r="O17" i="8" s="1"/>
  <c r="X47" i="7"/>
  <c r="M17" i="8" s="1"/>
  <c r="W47" i="7"/>
  <c r="L17" i="8" s="1"/>
  <c r="V47" i="7"/>
  <c r="K17" i="8" s="1"/>
  <c r="T47" i="7"/>
  <c r="I17" i="8" s="1"/>
  <c r="S47" i="7"/>
  <c r="H17" i="8" s="1"/>
  <c r="R47" i="7"/>
  <c r="G17" i="8" s="1"/>
  <c r="O47" i="7"/>
  <c r="F17" i="8" s="1"/>
  <c r="N47" i="7"/>
  <c r="E17" i="8" s="1"/>
  <c r="M47" i="7"/>
  <c r="D17" i="8" s="1"/>
  <c r="K47" i="7"/>
  <c r="C17" i="8" s="1"/>
  <c r="J47" i="7"/>
  <c r="B17" i="8" s="1"/>
  <c r="AG46" i="7"/>
  <c r="AC46" i="7"/>
  <c r="Y46" i="7"/>
  <c r="U46" i="7"/>
  <c r="AG45" i="7"/>
  <c r="AC45" i="7"/>
  <c r="AC47" i="7" s="1"/>
  <c r="R17" i="8" s="1"/>
  <c r="Y45" i="7"/>
  <c r="Y47" i="7" s="1"/>
  <c r="N17" i="8" s="1"/>
  <c r="U45" i="7"/>
  <c r="AF43" i="7"/>
  <c r="U16" i="8" s="1"/>
  <c r="AE43" i="7"/>
  <c r="T16" i="8" s="1"/>
  <c r="AD43" i="7"/>
  <c r="S16" i="8" s="1"/>
  <c r="AB43" i="7"/>
  <c r="Q16" i="8" s="1"/>
  <c r="AA43" i="7"/>
  <c r="P16" i="8" s="1"/>
  <c r="Z43" i="7"/>
  <c r="O16" i="8" s="1"/>
  <c r="X43" i="7"/>
  <c r="M16" i="8" s="1"/>
  <c r="W43" i="7"/>
  <c r="L16" i="8" s="1"/>
  <c r="V43" i="7"/>
  <c r="K16" i="8" s="1"/>
  <c r="T43" i="7"/>
  <c r="I16" i="8" s="1"/>
  <c r="S43" i="7"/>
  <c r="H16" i="8" s="1"/>
  <c r="R43" i="7"/>
  <c r="G16" i="8" s="1"/>
  <c r="O43" i="7"/>
  <c r="F16" i="8" s="1"/>
  <c r="N43" i="7"/>
  <c r="E16" i="8" s="1"/>
  <c r="M43" i="7"/>
  <c r="D16" i="8" s="1"/>
  <c r="K43" i="7"/>
  <c r="C16" i="8" s="1"/>
  <c r="J43" i="7"/>
  <c r="B16" i="8" s="1"/>
  <c r="AG42" i="7"/>
  <c r="AC42" i="7"/>
  <c r="Y42" i="7"/>
  <c r="U42" i="7"/>
  <c r="AG41" i="7"/>
  <c r="AG43" i="7" s="1"/>
  <c r="V16" i="8" s="1"/>
  <c r="AC41" i="7"/>
  <c r="AC43" i="7" s="1"/>
  <c r="R16" i="8" s="1"/>
  <c r="Y41" i="7"/>
  <c r="U41" i="7"/>
  <c r="U43" i="7" s="1"/>
  <c r="J16" i="8" s="1"/>
  <c r="AF39" i="7"/>
  <c r="U15" i="8" s="1"/>
  <c r="AE39" i="7"/>
  <c r="T15" i="8" s="1"/>
  <c r="AD39" i="7"/>
  <c r="S15" i="8" s="1"/>
  <c r="AB39" i="7"/>
  <c r="Q15" i="8" s="1"/>
  <c r="AA39" i="7"/>
  <c r="P15" i="8" s="1"/>
  <c r="Z39" i="7"/>
  <c r="O15" i="8" s="1"/>
  <c r="X39" i="7"/>
  <c r="M15" i="8" s="1"/>
  <c r="W39" i="7"/>
  <c r="L15" i="8" s="1"/>
  <c r="V39" i="7"/>
  <c r="K15" i="8" s="1"/>
  <c r="T39" i="7"/>
  <c r="I15" i="8" s="1"/>
  <c r="S39" i="7"/>
  <c r="H15" i="8" s="1"/>
  <c r="R39" i="7"/>
  <c r="G15" i="8" s="1"/>
  <c r="O39" i="7"/>
  <c r="F15" i="8" s="1"/>
  <c r="N39" i="7"/>
  <c r="E15" i="8" s="1"/>
  <c r="M39" i="7"/>
  <c r="D15" i="8" s="1"/>
  <c r="K39" i="7"/>
  <c r="C15" i="8" s="1"/>
  <c r="J39" i="7"/>
  <c r="B15" i="8" s="1"/>
  <c r="AG38" i="7"/>
  <c r="AC38" i="7"/>
  <c r="Y38" i="7"/>
  <c r="U38" i="7"/>
  <c r="AG37" i="7"/>
  <c r="AC37" i="7"/>
  <c r="Y37" i="7"/>
  <c r="Y39" i="7" s="1"/>
  <c r="N15" i="8" s="1"/>
  <c r="U37" i="7"/>
  <c r="AF35" i="7"/>
  <c r="U14" i="8" s="1"/>
  <c r="AE35" i="7"/>
  <c r="T14" i="8" s="1"/>
  <c r="AD35" i="7"/>
  <c r="S14" i="8" s="1"/>
  <c r="AB35" i="7"/>
  <c r="Q14" i="8" s="1"/>
  <c r="AA35" i="7"/>
  <c r="P14" i="8" s="1"/>
  <c r="Z35" i="7"/>
  <c r="O14" i="8" s="1"/>
  <c r="X35" i="7"/>
  <c r="M14" i="8" s="1"/>
  <c r="W35" i="7"/>
  <c r="L14" i="8" s="1"/>
  <c r="V35" i="7"/>
  <c r="K14" i="8" s="1"/>
  <c r="T35" i="7"/>
  <c r="I14" i="8" s="1"/>
  <c r="S35" i="7"/>
  <c r="H14" i="8" s="1"/>
  <c r="R35" i="7"/>
  <c r="G14" i="8" s="1"/>
  <c r="O35" i="7"/>
  <c r="F14" i="8" s="1"/>
  <c r="N35" i="7"/>
  <c r="E14" i="8" s="1"/>
  <c r="M35" i="7"/>
  <c r="D14" i="8" s="1"/>
  <c r="K35" i="7"/>
  <c r="C14" i="8" s="1"/>
  <c r="J35" i="7"/>
  <c r="B14" i="8" s="1"/>
  <c r="AG34" i="7"/>
  <c r="AC34" i="7"/>
  <c r="Y34" i="7"/>
  <c r="U34" i="7"/>
  <c r="AG33" i="7"/>
  <c r="AC33" i="7"/>
  <c r="AC35" i="7" s="1"/>
  <c r="R14" i="8" s="1"/>
  <c r="Y33" i="7"/>
  <c r="U33" i="7"/>
  <c r="AF31" i="7"/>
  <c r="U13" i="8" s="1"/>
  <c r="AE31" i="7"/>
  <c r="T13" i="8" s="1"/>
  <c r="AD31" i="7"/>
  <c r="S13" i="8" s="1"/>
  <c r="AB31" i="7"/>
  <c r="Q13" i="8" s="1"/>
  <c r="AA31" i="7"/>
  <c r="P13" i="8" s="1"/>
  <c r="Z31" i="7"/>
  <c r="O13" i="8" s="1"/>
  <c r="X31" i="7"/>
  <c r="M13" i="8" s="1"/>
  <c r="W31" i="7"/>
  <c r="L13" i="8" s="1"/>
  <c r="V31" i="7"/>
  <c r="K13" i="8" s="1"/>
  <c r="T31" i="7"/>
  <c r="I13" i="8" s="1"/>
  <c r="S31" i="7"/>
  <c r="H13" i="8" s="1"/>
  <c r="R31" i="7"/>
  <c r="G13" i="8" s="1"/>
  <c r="O31" i="7"/>
  <c r="F13" i="8" s="1"/>
  <c r="N31" i="7"/>
  <c r="E13" i="8" s="1"/>
  <c r="M31" i="7"/>
  <c r="D13" i="8" s="1"/>
  <c r="K31" i="7"/>
  <c r="C13" i="8" s="1"/>
  <c r="J31" i="7"/>
  <c r="B13" i="8" s="1"/>
  <c r="AG30" i="7"/>
  <c r="AC30" i="7"/>
  <c r="Y30" i="7"/>
  <c r="U30" i="7"/>
  <c r="AG29" i="7"/>
  <c r="AC29" i="7"/>
  <c r="Y29" i="7"/>
  <c r="U29" i="7"/>
  <c r="U31" i="7" s="1"/>
  <c r="J13" i="8" s="1"/>
  <c r="AF27" i="7"/>
  <c r="U12" i="8" s="1"/>
  <c r="AE27" i="7"/>
  <c r="T12" i="8" s="1"/>
  <c r="AD27" i="7"/>
  <c r="S12" i="8" s="1"/>
  <c r="AB27" i="7"/>
  <c r="Q12" i="8" s="1"/>
  <c r="AA27" i="7"/>
  <c r="P12" i="8" s="1"/>
  <c r="Z27" i="7"/>
  <c r="O12" i="8" s="1"/>
  <c r="X27" i="7"/>
  <c r="M12" i="8" s="1"/>
  <c r="W27" i="7"/>
  <c r="L12" i="8" s="1"/>
  <c r="V27" i="7"/>
  <c r="K12" i="8" s="1"/>
  <c r="T27" i="7"/>
  <c r="I12" i="8" s="1"/>
  <c r="S27" i="7"/>
  <c r="H12" i="8" s="1"/>
  <c r="R27" i="7"/>
  <c r="G12" i="8" s="1"/>
  <c r="O27" i="7"/>
  <c r="F12" i="8" s="1"/>
  <c r="N27" i="7"/>
  <c r="E12" i="8" s="1"/>
  <c r="M27" i="7"/>
  <c r="D12" i="8" s="1"/>
  <c r="K27" i="7"/>
  <c r="C12" i="8" s="1"/>
  <c r="J27" i="7"/>
  <c r="B12" i="8" s="1"/>
  <c r="AG26" i="7"/>
  <c r="AC26" i="7"/>
  <c r="Y26" i="7"/>
  <c r="U26" i="7"/>
  <c r="AG25" i="7"/>
  <c r="AC25" i="7"/>
  <c r="Y25" i="7"/>
  <c r="Y27" i="7" s="1"/>
  <c r="N12" i="8" s="1"/>
  <c r="U25" i="7"/>
  <c r="AF23" i="7"/>
  <c r="U11" i="8" s="1"/>
  <c r="AE23" i="7"/>
  <c r="T11" i="8" s="1"/>
  <c r="AD23" i="7"/>
  <c r="S11" i="8" s="1"/>
  <c r="AB23" i="7"/>
  <c r="Q11" i="8" s="1"/>
  <c r="AA23" i="7"/>
  <c r="P11" i="8" s="1"/>
  <c r="Z23" i="7"/>
  <c r="O11" i="8" s="1"/>
  <c r="X23" i="7"/>
  <c r="M11" i="8" s="1"/>
  <c r="W23" i="7"/>
  <c r="L11" i="8" s="1"/>
  <c r="V23" i="7"/>
  <c r="K11" i="8" s="1"/>
  <c r="T23" i="7"/>
  <c r="I11" i="8" s="1"/>
  <c r="S23" i="7"/>
  <c r="H11" i="8" s="1"/>
  <c r="R23" i="7"/>
  <c r="G11" i="8" s="1"/>
  <c r="O23" i="7"/>
  <c r="F11" i="8" s="1"/>
  <c r="N23" i="7"/>
  <c r="E11" i="8" s="1"/>
  <c r="M23" i="7"/>
  <c r="D11" i="8" s="1"/>
  <c r="K23" i="7"/>
  <c r="C11" i="8" s="1"/>
  <c r="J23" i="7"/>
  <c r="B11" i="8" s="1"/>
  <c r="AG22" i="7"/>
  <c r="AC22" i="7"/>
  <c r="Y22" i="7"/>
  <c r="U22" i="7"/>
  <c r="AG21" i="7"/>
  <c r="AC21" i="7"/>
  <c r="AC23" i="7" s="1"/>
  <c r="R11" i="8" s="1"/>
  <c r="Y21" i="7"/>
  <c r="U21" i="7"/>
  <c r="AF19" i="7"/>
  <c r="U10" i="8" s="1"/>
  <c r="AE19" i="7"/>
  <c r="T10" i="8" s="1"/>
  <c r="AD19" i="7"/>
  <c r="S10" i="8" s="1"/>
  <c r="AB19" i="7"/>
  <c r="Q10" i="8" s="1"/>
  <c r="AA19" i="7"/>
  <c r="P10" i="8" s="1"/>
  <c r="Z19" i="7"/>
  <c r="O10" i="8" s="1"/>
  <c r="X19" i="7"/>
  <c r="M10" i="8" s="1"/>
  <c r="W19" i="7"/>
  <c r="L10" i="8" s="1"/>
  <c r="V19" i="7"/>
  <c r="K10" i="8" s="1"/>
  <c r="T19" i="7"/>
  <c r="I10" i="8" s="1"/>
  <c r="S19" i="7"/>
  <c r="H10" i="8" s="1"/>
  <c r="R19" i="7"/>
  <c r="G10" i="8" s="1"/>
  <c r="O19" i="7"/>
  <c r="F10" i="8" s="1"/>
  <c r="N19" i="7"/>
  <c r="E10" i="8" s="1"/>
  <c r="M19" i="7"/>
  <c r="D10" i="8" s="1"/>
  <c r="K19" i="7"/>
  <c r="C10" i="8" s="1"/>
  <c r="J19" i="7"/>
  <c r="B10" i="8" s="1"/>
  <c r="AG18" i="7"/>
  <c r="AC18" i="7"/>
  <c r="Y18" i="7"/>
  <c r="U18" i="7"/>
  <c r="AG17" i="7"/>
  <c r="AC17" i="7"/>
  <c r="Y17" i="7"/>
  <c r="Y19" i="7" s="1"/>
  <c r="N10" i="8" s="1"/>
  <c r="U17" i="7"/>
  <c r="U19" i="7" s="1"/>
  <c r="J10" i="8" s="1"/>
  <c r="AF15" i="7"/>
  <c r="U9" i="8" s="1"/>
  <c r="AE15" i="7"/>
  <c r="T9" i="8" s="1"/>
  <c r="AD15" i="7"/>
  <c r="S9" i="8" s="1"/>
  <c r="AB15" i="7"/>
  <c r="Q9" i="8" s="1"/>
  <c r="AA15" i="7"/>
  <c r="P9" i="8" s="1"/>
  <c r="Z15" i="7"/>
  <c r="O9" i="8" s="1"/>
  <c r="X15" i="7"/>
  <c r="M9" i="8" s="1"/>
  <c r="W15" i="7"/>
  <c r="L9" i="8" s="1"/>
  <c r="V15" i="7"/>
  <c r="K9" i="8" s="1"/>
  <c r="T15" i="7"/>
  <c r="I9" i="8" s="1"/>
  <c r="S15" i="7"/>
  <c r="H9" i="8" s="1"/>
  <c r="R15" i="7"/>
  <c r="G9" i="8" s="1"/>
  <c r="O15" i="7"/>
  <c r="F9" i="8" s="1"/>
  <c r="N15" i="7"/>
  <c r="E9" i="8" s="1"/>
  <c r="M15" i="7"/>
  <c r="D9" i="8" s="1"/>
  <c r="K15" i="7"/>
  <c r="C9" i="8" s="1"/>
  <c r="J15" i="7"/>
  <c r="B9" i="8" s="1"/>
  <c r="AG14" i="7"/>
  <c r="AC14" i="7"/>
  <c r="Y14" i="7"/>
  <c r="U14" i="7"/>
  <c r="AG13" i="7"/>
  <c r="AC13" i="7"/>
  <c r="AC15" i="7" s="1"/>
  <c r="R9" i="8" s="1"/>
  <c r="Y13" i="7"/>
  <c r="Y15" i="7" s="1"/>
  <c r="N9" i="8" s="1"/>
  <c r="U13" i="7"/>
  <c r="AF11" i="7"/>
  <c r="U8" i="8" s="1"/>
  <c r="AE11" i="7"/>
  <c r="T8" i="8" s="1"/>
  <c r="AD11" i="7"/>
  <c r="AB11" i="7"/>
  <c r="Q8" i="8" s="1"/>
  <c r="AA11" i="7"/>
  <c r="P8" i="8" s="1"/>
  <c r="Z11" i="7"/>
  <c r="O8" i="8" s="1"/>
  <c r="X11" i="7"/>
  <c r="M8" i="8" s="1"/>
  <c r="W11" i="7"/>
  <c r="L8" i="8" s="1"/>
  <c r="V11" i="7"/>
  <c r="T11" i="7"/>
  <c r="I8" i="8" s="1"/>
  <c r="S11" i="7"/>
  <c r="H8" i="8" s="1"/>
  <c r="R11" i="7"/>
  <c r="G8" i="8" s="1"/>
  <c r="O11" i="7"/>
  <c r="F8" i="8" s="1"/>
  <c r="N11" i="7"/>
  <c r="E8" i="8" s="1"/>
  <c r="M11" i="7"/>
  <c r="D8" i="8" s="1"/>
  <c r="K11" i="7"/>
  <c r="J11" i="7"/>
  <c r="B8" i="8" s="1"/>
  <c r="AG10" i="7"/>
  <c r="AC10" i="7"/>
  <c r="Y10" i="7"/>
  <c r="U10" i="7"/>
  <c r="AG9" i="7"/>
  <c r="AG11" i="7" s="1"/>
  <c r="AC9" i="7"/>
  <c r="AC11" i="7" s="1"/>
  <c r="Y9" i="7"/>
  <c r="U9" i="7"/>
  <c r="U11" i="7" s="1"/>
  <c r="C18" i="6"/>
  <c r="Y17" i="6"/>
  <c r="T16" i="6"/>
  <c r="D10" i="6"/>
  <c r="A5" i="6"/>
  <c r="A24" i="6" s="1"/>
  <c r="A72" i="5"/>
  <c r="AF71" i="5"/>
  <c r="U23" i="6" s="1"/>
  <c r="AE71" i="5"/>
  <c r="T23" i="6" s="1"/>
  <c r="AD71" i="5"/>
  <c r="S23" i="6" s="1"/>
  <c r="AB71" i="5"/>
  <c r="Q23" i="6" s="1"/>
  <c r="AA71" i="5"/>
  <c r="P23" i="6" s="1"/>
  <c r="Z71" i="5"/>
  <c r="O23" i="6" s="1"/>
  <c r="X71" i="5"/>
  <c r="M23" i="6" s="1"/>
  <c r="W71" i="5"/>
  <c r="L23" i="6" s="1"/>
  <c r="V71" i="5"/>
  <c r="K23" i="6" s="1"/>
  <c r="T71" i="5"/>
  <c r="I23" i="6" s="1"/>
  <c r="S71" i="5"/>
  <c r="H23" i="6" s="1"/>
  <c r="R71" i="5"/>
  <c r="G23" i="6" s="1"/>
  <c r="O71" i="5"/>
  <c r="F23" i="6" s="1"/>
  <c r="N71" i="5"/>
  <c r="E23" i="6" s="1"/>
  <c r="M71" i="5"/>
  <c r="D23" i="6" s="1"/>
  <c r="K71" i="5"/>
  <c r="C23" i="6" s="1"/>
  <c r="B23" i="6"/>
  <c r="AG70" i="5"/>
  <c r="AC70" i="5"/>
  <c r="Y70" i="5"/>
  <c r="U70" i="5"/>
  <c r="AG69" i="5"/>
  <c r="AG71" i="5" s="1"/>
  <c r="V23" i="6" s="1"/>
  <c r="AC69" i="5"/>
  <c r="AC71" i="5" s="1"/>
  <c r="R23" i="6" s="1"/>
  <c r="Y69" i="5"/>
  <c r="Y71" i="5" s="1"/>
  <c r="N23" i="6" s="1"/>
  <c r="U71" i="5"/>
  <c r="J23" i="6" s="1"/>
  <c r="AF67" i="5"/>
  <c r="U22" i="6" s="1"/>
  <c r="AE67" i="5"/>
  <c r="T22" i="6" s="1"/>
  <c r="AD67" i="5"/>
  <c r="S22" i="6" s="1"/>
  <c r="AB67" i="5"/>
  <c r="Q22" i="6" s="1"/>
  <c r="AA67" i="5"/>
  <c r="P22" i="6" s="1"/>
  <c r="Z67" i="5"/>
  <c r="O22" i="6" s="1"/>
  <c r="X67" i="5"/>
  <c r="M22" i="6" s="1"/>
  <c r="W67" i="5"/>
  <c r="L22" i="6" s="1"/>
  <c r="V67" i="5"/>
  <c r="K22" i="6" s="1"/>
  <c r="T67" i="5"/>
  <c r="I22" i="6" s="1"/>
  <c r="S67" i="5"/>
  <c r="H22" i="6" s="1"/>
  <c r="R67" i="5"/>
  <c r="G22" i="6" s="1"/>
  <c r="O67" i="5"/>
  <c r="F22" i="6" s="1"/>
  <c r="N67" i="5"/>
  <c r="E22" i="6" s="1"/>
  <c r="M67" i="5"/>
  <c r="D22" i="6" s="1"/>
  <c r="K67" i="5"/>
  <c r="C22" i="6" s="1"/>
  <c r="J67" i="5"/>
  <c r="B22" i="6" s="1"/>
  <c r="AG66" i="5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 s="1"/>
  <c r="AB63" i="5"/>
  <c r="Q21" i="6" s="1"/>
  <c r="AA63" i="5"/>
  <c r="P21" i="6" s="1"/>
  <c r="Z63" i="5"/>
  <c r="O21" i="6" s="1"/>
  <c r="X63" i="5"/>
  <c r="M21" i="6" s="1"/>
  <c r="W63" i="5"/>
  <c r="L21" i="6" s="1"/>
  <c r="V63" i="5"/>
  <c r="K21" i="6" s="1"/>
  <c r="T63" i="5"/>
  <c r="I21" i="6" s="1"/>
  <c r="S63" i="5"/>
  <c r="H21" i="6" s="1"/>
  <c r="R63" i="5"/>
  <c r="G21" i="6" s="1"/>
  <c r="O63" i="5"/>
  <c r="F21" i="6" s="1"/>
  <c r="N63" i="5"/>
  <c r="E21" i="6" s="1"/>
  <c r="M63" i="5"/>
  <c r="D21" i="6" s="1"/>
  <c r="K63" i="5"/>
  <c r="C21" i="6" s="1"/>
  <c r="J63" i="5"/>
  <c r="B21" i="6" s="1"/>
  <c r="AG62" i="5"/>
  <c r="AC62" i="5"/>
  <c r="Y62" i="5"/>
  <c r="U62" i="5"/>
  <c r="AG61" i="5"/>
  <c r="AC61" i="5"/>
  <c r="AC63" i="5" s="1"/>
  <c r="R21" i="6" s="1"/>
  <c r="Y61" i="5"/>
  <c r="U61" i="5"/>
  <c r="AF59" i="5"/>
  <c r="U20" i="6" s="1"/>
  <c r="AE59" i="5"/>
  <c r="T20" i="6" s="1"/>
  <c r="AD59" i="5"/>
  <c r="S20" i="6" s="1"/>
  <c r="AB59" i="5"/>
  <c r="Q20" i="6" s="1"/>
  <c r="AA59" i="5"/>
  <c r="P20" i="6" s="1"/>
  <c r="Z59" i="5"/>
  <c r="O20" i="6" s="1"/>
  <c r="X59" i="5"/>
  <c r="M20" i="6" s="1"/>
  <c r="W59" i="5"/>
  <c r="L20" i="6" s="1"/>
  <c r="V59" i="5"/>
  <c r="K20" i="6" s="1"/>
  <c r="T59" i="5"/>
  <c r="I20" i="6" s="1"/>
  <c r="S59" i="5"/>
  <c r="H20" i="6" s="1"/>
  <c r="R59" i="5"/>
  <c r="G20" i="6" s="1"/>
  <c r="O59" i="5"/>
  <c r="F20" i="6" s="1"/>
  <c r="N59" i="5"/>
  <c r="E20" i="6" s="1"/>
  <c r="M59" i="5"/>
  <c r="D20" i="6" s="1"/>
  <c r="K59" i="5"/>
  <c r="C20" i="6" s="1"/>
  <c r="J59" i="5"/>
  <c r="B20" i="6" s="1"/>
  <c r="AG58" i="5"/>
  <c r="AC58" i="5"/>
  <c r="AC59" i="5" s="1"/>
  <c r="R20" i="6" s="1"/>
  <c r="Y58" i="5"/>
  <c r="U58" i="5"/>
  <c r="AG57" i="5"/>
  <c r="AC57" i="5"/>
  <c r="Y57" i="5"/>
  <c r="U57" i="5"/>
  <c r="AF55" i="5"/>
  <c r="U19" i="6" s="1"/>
  <c r="AE55" i="5"/>
  <c r="T19" i="6" s="1"/>
  <c r="AD55" i="5"/>
  <c r="S19" i="6" s="1"/>
  <c r="AB55" i="5"/>
  <c r="Q19" i="6" s="1"/>
  <c r="AA55" i="5"/>
  <c r="P19" i="6" s="1"/>
  <c r="Z55" i="5"/>
  <c r="O19" i="6" s="1"/>
  <c r="X55" i="5"/>
  <c r="M19" i="6" s="1"/>
  <c r="W55" i="5"/>
  <c r="L19" i="6" s="1"/>
  <c r="V55" i="5"/>
  <c r="K19" i="6" s="1"/>
  <c r="T55" i="5"/>
  <c r="I19" i="6" s="1"/>
  <c r="S55" i="5"/>
  <c r="H19" i="6" s="1"/>
  <c r="R55" i="5"/>
  <c r="G19" i="6" s="1"/>
  <c r="O55" i="5"/>
  <c r="F19" i="6" s="1"/>
  <c r="N55" i="5"/>
  <c r="E19" i="6" s="1"/>
  <c r="M55" i="5"/>
  <c r="D19" i="6" s="1"/>
  <c r="K55" i="5"/>
  <c r="C19" i="6" s="1"/>
  <c r="J55" i="5"/>
  <c r="B19" i="6" s="1"/>
  <c r="AG54" i="5"/>
  <c r="AC54" i="5"/>
  <c r="Y54" i="5"/>
  <c r="U54" i="5"/>
  <c r="AG53" i="5"/>
  <c r="AC53" i="5"/>
  <c r="Y53" i="5"/>
  <c r="U53" i="5"/>
  <c r="U55" i="5" s="1"/>
  <c r="J19" i="6" s="1"/>
  <c r="AF51" i="5"/>
  <c r="U18" i="6" s="1"/>
  <c r="AE51" i="5"/>
  <c r="T18" i="6" s="1"/>
  <c r="AD51" i="5"/>
  <c r="S18" i="6" s="1"/>
  <c r="AB51" i="5"/>
  <c r="Q18" i="6" s="1"/>
  <c r="AA51" i="5"/>
  <c r="P18" i="6" s="1"/>
  <c r="Z51" i="5"/>
  <c r="O18" i="6" s="1"/>
  <c r="X51" i="5"/>
  <c r="M18" i="6" s="1"/>
  <c r="W51" i="5"/>
  <c r="L18" i="6" s="1"/>
  <c r="V51" i="5"/>
  <c r="K18" i="6" s="1"/>
  <c r="T51" i="5"/>
  <c r="I18" i="6" s="1"/>
  <c r="S51" i="5"/>
  <c r="H18" i="6" s="1"/>
  <c r="R51" i="5"/>
  <c r="G18" i="6" s="1"/>
  <c r="O51" i="5"/>
  <c r="F18" i="6" s="1"/>
  <c r="N51" i="5"/>
  <c r="E18" i="6" s="1"/>
  <c r="M51" i="5"/>
  <c r="D18" i="6" s="1"/>
  <c r="J51" i="5"/>
  <c r="B18" i="6" s="1"/>
  <c r="AG50" i="5"/>
  <c r="AC50" i="5"/>
  <c r="Y50" i="5"/>
  <c r="U50" i="5"/>
  <c r="AG49" i="5"/>
  <c r="AC49" i="5"/>
  <c r="Y49" i="5"/>
  <c r="U49" i="5"/>
  <c r="U51" i="5" s="1"/>
  <c r="J18" i="6" s="1"/>
  <c r="AF47" i="5"/>
  <c r="U17" i="6" s="1"/>
  <c r="AE47" i="5"/>
  <c r="T17" i="6" s="1"/>
  <c r="AD47" i="5"/>
  <c r="S17" i="6" s="1"/>
  <c r="AB47" i="5"/>
  <c r="Q17" i="6" s="1"/>
  <c r="AA47" i="5"/>
  <c r="P17" i="6" s="1"/>
  <c r="Z47" i="5"/>
  <c r="O17" i="6" s="1"/>
  <c r="X47" i="5"/>
  <c r="M17" i="6" s="1"/>
  <c r="W47" i="5"/>
  <c r="L17" i="6" s="1"/>
  <c r="V47" i="5"/>
  <c r="K17" i="6" s="1"/>
  <c r="T47" i="5"/>
  <c r="I17" i="6" s="1"/>
  <c r="S47" i="5"/>
  <c r="H17" i="6" s="1"/>
  <c r="R47" i="5"/>
  <c r="G17" i="6" s="1"/>
  <c r="O47" i="5"/>
  <c r="F17" i="6" s="1"/>
  <c r="N47" i="5"/>
  <c r="E17" i="6" s="1"/>
  <c r="M47" i="5"/>
  <c r="D17" i="6" s="1"/>
  <c r="K47" i="5"/>
  <c r="C17" i="6" s="1"/>
  <c r="J47" i="5"/>
  <c r="B17" i="6" s="1"/>
  <c r="AG46" i="5"/>
  <c r="AC46" i="5"/>
  <c r="Y46" i="5"/>
  <c r="U46" i="5"/>
  <c r="AG45" i="5"/>
  <c r="AC45" i="5"/>
  <c r="Y45" i="5"/>
  <c r="Y47" i="5" s="1"/>
  <c r="N17" i="6" s="1"/>
  <c r="U45" i="5"/>
  <c r="AF43" i="5"/>
  <c r="U16" i="6" s="1"/>
  <c r="AE43" i="5"/>
  <c r="AD43" i="5"/>
  <c r="S16" i="6" s="1"/>
  <c r="AB43" i="5"/>
  <c r="Q16" i="6" s="1"/>
  <c r="AA43" i="5"/>
  <c r="P16" i="6" s="1"/>
  <c r="Z43" i="5"/>
  <c r="O16" i="6" s="1"/>
  <c r="X43" i="5"/>
  <c r="M16" i="6" s="1"/>
  <c r="W43" i="5"/>
  <c r="L16" i="6" s="1"/>
  <c r="V43" i="5"/>
  <c r="K16" i="6" s="1"/>
  <c r="T43" i="5"/>
  <c r="I16" i="6" s="1"/>
  <c r="S43" i="5"/>
  <c r="H16" i="6" s="1"/>
  <c r="R43" i="5"/>
  <c r="G16" i="6" s="1"/>
  <c r="O43" i="5"/>
  <c r="F16" i="6" s="1"/>
  <c r="N43" i="5"/>
  <c r="E16" i="6" s="1"/>
  <c r="M43" i="5"/>
  <c r="D16" i="6" s="1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U43" i="5" s="1"/>
  <c r="J16" i="6" s="1"/>
  <c r="AF39" i="5"/>
  <c r="U15" i="6" s="1"/>
  <c r="AE39" i="5"/>
  <c r="T15" i="6" s="1"/>
  <c r="AD39" i="5"/>
  <c r="S15" i="6" s="1"/>
  <c r="AB39" i="5"/>
  <c r="Q15" i="6" s="1"/>
  <c r="AA39" i="5"/>
  <c r="P15" i="6" s="1"/>
  <c r="Z39" i="5"/>
  <c r="O15" i="6" s="1"/>
  <c r="X39" i="5"/>
  <c r="M15" i="6" s="1"/>
  <c r="W39" i="5"/>
  <c r="L15" i="6" s="1"/>
  <c r="V39" i="5"/>
  <c r="K15" i="6" s="1"/>
  <c r="T39" i="5"/>
  <c r="I15" i="6" s="1"/>
  <c r="S39" i="5"/>
  <c r="H15" i="6" s="1"/>
  <c r="R39" i="5"/>
  <c r="G15" i="6" s="1"/>
  <c r="O39" i="5"/>
  <c r="F15" i="6" s="1"/>
  <c r="N39" i="5"/>
  <c r="E15" i="6" s="1"/>
  <c r="M39" i="5"/>
  <c r="D15" i="6" s="1"/>
  <c r="K39" i="5"/>
  <c r="C15" i="6" s="1"/>
  <c r="J39" i="5"/>
  <c r="B15" i="6" s="1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 s="1"/>
  <c r="AD35" i="5"/>
  <c r="S14" i="6" s="1"/>
  <c r="AB35" i="5"/>
  <c r="Q14" i="6" s="1"/>
  <c r="AA35" i="5"/>
  <c r="P14" i="6" s="1"/>
  <c r="Z35" i="5"/>
  <c r="O14" i="6" s="1"/>
  <c r="X35" i="5"/>
  <c r="M14" i="6" s="1"/>
  <c r="W35" i="5"/>
  <c r="L14" i="6" s="1"/>
  <c r="V35" i="5"/>
  <c r="K14" i="6" s="1"/>
  <c r="T35" i="5"/>
  <c r="I14" i="6" s="1"/>
  <c r="S35" i="5"/>
  <c r="H14" i="6" s="1"/>
  <c r="R35" i="5"/>
  <c r="G14" i="6" s="1"/>
  <c r="O35" i="5"/>
  <c r="F14" i="6" s="1"/>
  <c r="N35" i="5"/>
  <c r="E14" i="6" s="1"/>
  <c r="M35" i="5"/>
  <c r="D14" i="6" s="1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 s="1"/>
  <c r="AE31" i="5"/>
  <c r="T13" i="6" s="1"/>
  <c r="AD31" i="5"/>
  <c r="S13" i="6" s="1"/>
  <c r="AB31" i="5"/>
  <c r="Q13" i="6" s="1"/>
  <c r="AA31" i="5"/>
  <c r="P13" i="6" s="1"/>
  <c r="Z31" i="5"/>
  <c r="O13" i="6" s="1"/>
  <c r="X31" i="5"/>
  <c r="M13" i="6" s="1"/>
  <c r="W31" i="5"/>
  <c r="L13" i="6" s="1"/>
  <c r="V31" i="5"/>
  <c r="K13" i="6" s="1"/>
  <c r="T31" i="5"/>
  <c r="I13" i="6" s="1"/>
  <c r="S31" i="5"/>
  <c r="H13" i="6" s="1"/>
  <c r="R31" i="5"/>
  <c r="G13" i="6" s="1"/>
  <c r="O31" i="5"/>
  <c r="F13" i="6" s="1"/>
  <c r="N31" i="5"/>
  <c r="E13" i="6" s="1"/>
  <c r="M31" i="5"/>
  <c r="D13" i="6" s="1"/>
  <c r="K31" i="5"/>
  <c r="C13" i="6" s="1"/>
  <c r="J31" i="5"/>
  <c r="B13" i="6" s="1"/>
  <c r="AG30" i="5"/>
  <c r="AC30" i="5"/>
  <c r="Y30" i="5"/>
  <c r="U30" i="5"/>
  <c r="AG29" i="5"/>
  <c r="AG31" i="5" s="1"/>
  <c r="V13" i="6" s="1"/>
  <c r="AC29" i="5"/>
  <c r="Y29" i="5"/>
  <c r="U29" i="5"/>
  <c r="AF27" i="5"/>
  <c r="U12" i="6" s="1"/>
  <c r="AE27" i="5"/>
  <c r="T12" i="6" s="1"/>
  <c r="AD27" i="5"/>
  <c r="S12" i="6" s="1"/>
  <c r="AB27" i="5"/>
  <c r="Q12" i="6" s="1"/>
  <c r="AA27" i="5"/>
  <c r="P12" i="6" s="1"/>
  <c r="Z27" i="5"/>
  <c r="O12" i="6" s="1"/>
  <c r="X27" i="5"/>
  <c r="M12" i="6" s="1"/>
  <c r="W27" i="5"/>
  <c r="L12" i="6" s="1"/>
  <c r="V27" i="5"/>
  <c r="K12" i="6" s="1"/>
  <c r="T27" i="5"/>
  <c r="I12" i="6" s="1"/>
  <c r="S27" i="5"/>
  <c r="H12" i="6" s="1"/>
  <c r="R27" i="5"/>
  <c r="G12" i="6" s="1"/>
  <c r="O27" i="5"/>
  <c r="F12" i="6" s="1"/>
  <c r="N27" i="5"/>
  <c r="E12" i="6" s="1"/>
  <c r="M27" i="5"/>
  <c r="D12" i="6" s="1"/>
  <c r="K27" i="5"/>
  <c r="C12" i="6" s="1"/>
  <c r="J27" i="5"/>
  <c r="B12" i="6" s="1"/>
  <c r="AG26" i="5"/>
  <c r="AC26" i="5"/>
  <c r="Y26" i="5"/>
  <c r="U26" i="5"/>
  <c r="AG25" i="5"/>
  <c r="AC25" i="5"/>
  <c r="Y25" i="5"/>
  <c r="U25" i="5"/>
  <c r="AF23" i="5"/>
  <c r="U11" i="6" s="1"/>
  <c r="AE23" i="5"/>
  <c r="T11" i="6" s="1"/>
  <c r="AD23" i="5"/>
  <c r="S11" i="6" s="1"/>
  <c r="AB23" i="5"/>
  <c r="Q11" i="6" s="1"/>
  <c r="AA23" i="5"/>
  <c r="P11" i="6" s="1"/>
  <c r="Z23" i="5"/>
  <c r="O11" i="6" s="1"/>
  <c r="X23" i="5"/>
  <c r="M11" i="6" s="1"/>
  <c r="W23" i="5"/>
  <c r="L11" i="6" s="1"/>
  <c r="V23" i="5"/>
  <c r="T23" i="5"/>
  <c r="I11" i="6" s="1"/>
  <c r="S23" i="5"/>
  <c r="H11" i="6" s="1"/>
  <c r="R23" i="5"/>
  <c r="G11" i="6" s="1"/>
  <c r="O23" i="5"/>
  <c r="F11" i="6" s="1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 s="1"/>
  <c r="AD19" i="5"/>
  <c r="S10" i="6" s="1"/>
  <c r="AB19" i="5"/>
  <c r="Q10" i="6" s="1"/>
  <c r="AA19" i="5"/>
  <c r="P10" i="6" s="1"/>
  <c r="Z19" i="5"/>
  <c r="O10" i="6" s="1"/>
  <c r="X19" i="5"/>
  <c r="M10" i="6" s="1"/>
  <c r="W19" i="5"/>
  <c r="L10" i="6" s="1"/>
  <c r="V19" i="5"/>
  <c r="K10" i="6" s="1"/>
  <c r="T19" i="5"/>
  <c r="I10" i="6" s="1"/>
  <c r="S19" i="5"/>
  <c r="H10" i="6" s="1"/>
  <c r="R19" i="5"/>
  <c r="G10" i="6" s="1"/>
  <c r="O19" i="5"/>
  <c r="F10" i="6" s="1"/>
  <c r="N19" i="5"/>
  <c r="E10" i="6" s="1"/>
  <c r="M19" i="5"/>
  <c r="K19" i="5"/>
  <c r="C10" i="6" s="1"/>
  <c r="J19" i="5"/>
  <c r="B10" i="6" s="1"/>
  <c r="AG18" i="5"/>
  <c r="AC18" i="5"/>
  <c r="Y18" i="5"/>
  <c r="U18" i="5"/>
  <c r="AG17" i="5"/>
  <c r="AC17" i="5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T15" i="5"/>
  <c r="I9" i="6" s="1"/>
  <c r="S15" i="5"/>
  <c r="H9" i="6" s="1"/>
  <c r="R15" i="5"/>
  <c r="G9" i="6" s="1"/>
  <c r="O15" i="5"/>
  <c r="F9" i="6" s="1"/>
  <c r="N15" i="5"/>
  <c r="E9" i="6" s="1"/>
  <c r="M15" i="5"/>
  <c r="D9" i="6" s="1"/>
  <c r="K15" i="5"/>
  <c r="C9" i="6" s="1"/>
  <c r="J15" i="5"/>
  <c r="B9" i="6" s="1"/>
  <c r="AG14" i="5"/>
  <c r="AC14" i="5"/>
  <c r="Y14" i="5"/>
  <c r="U14" i="5"/>
  <c r="AG13" i="5"/>
  <c r="AC13" i="5"/>
  <c r="Y13" i="5"/>
  <c r="U13" i="5"/>
  <c r="AF11" i="5"/>
  <c r="U8" i="6" s="1"/>
  <c r="AE11" i="5"/>
  <c r="T8" i="6" s="1"/>
  <c r="AD11" i="5"/>
  <c r="S8" i="6" s="1"/>
  <c r="AB11" i="5"/>
  <c r="AA11" i="5"/>
  <c r="P8" i="6" s="1"/>
  <c r="Z11" i="5"/>
  <c r="O8" i="6" s="1"/>
  <c r="X11" i="5"/>
  <c r="M8" i="6" s="1"/>
  <c r="W11" i="5"/>
  <c r="L8" i="6" s="1"/>
  <c r="V11" i="5"/>
  <c r="K8" i="6" s="1"/>
  <c r="T11" i="5"/>
  <c r="S11" i="5"/>
  <c r="H8" i="6" s="1"/>
  <c r="R11" i="5"/>
  <c r="G8" i="6" s="1"/>
  <c r="O11" i="5"/>
  <c r="F8" i="6" s="1"/>
  <c r="N11" i="5"/>
  <c r="E8" i="6" s="1"/>
  <c r="M11" i="5"/>
  <c r="D8" i="6" s="1"/>
  <c r="K11" i="5"/>
  <c r="C8" i="6" s="1"/>
  <c r="J11" i="5"/>
  <c r="B8" i="6" s="1"/>
  <c r="AG10" i="5"/>
  <c r="AC10" i="5"/>
  <c r="Y10" i="5"/>
  <c r="U10" i="5"/>
  <c r="AG9" i="5"/>
  <c r="AC9" i="5"/>
  <c r="Y9" i="5"/>
  <c r="U9" i="5"/>
  <c r="C18" i="4"/>
  <c r="Y17" i="4"/>
  <c r="A5" i="4"/>
  <c r="A24" i="4" s="1"/>
  <c r="A72" i="3"/>
  <c r="AF71" i="3"/>
  <c r="U23" i="4" s="1"/>
  <c r="AE71" i="3"/>
  <c r="T23" i="4" s="1"/>
  <c r="AD71" i="3"/>
  <c r="S23" i="4" s="1"/>
  <c r="AB71" i="3"/>
  <c r="Q23" i="4" s="1"/>
  <c r="AA71" i="3"/>
  <c r="P23" i="4" s="1"/>
  <c r="Z71" i="3"/>
  <c r="O23" i="4" s="1"/>
  <c r="X71" i="3"/>
  <c r="M23" i="4" s="1"/>
  <c r="W71" i="3"/>
  <c r="L23" i="4" s="1"/>
  <c r="V71" i="3"/>
  <c r="K23" i="4" s="1"/>
  <c r="T71" i="3"/>
  <c r="I23" i="4" s="1"/>
  <c r="S71" i="3"/>
  <c r="H23" i="4" s="1"/>
  <c r="R71" i="3"/>
  <c r="G23" i="4" s="1"/>
  <c r="O71" i="3"/>
  <c r="F23" i="4" s="1"/>
  <c r="N71" i="3"/>
  <c r="E23" i="4" s="1"/>
  <c r="M71" i="3"/>
  <c r="D23" i="4" s="1"/>
  <c r="K71" i="3"/>
  <c r="C23" i="4" s="1"/>
  <c r="B23" i="4"/>
  <c r="AG70" i="3"/>
  <c r="AC70" i="3"/>
  <c r="Y70" i="3"/>
  <c r="U70" i="3"/>
  <c r="AG69" i="3"/>
  <c r="AG71" i="3" s="1"/>
  <c r="V23" i="4" s="1"/>
  <c r="AC69" i="3"/>
  <c r="AC71" i="3" s="1"/>
  <c r="R23" i="4" s="1"/>
  <c r="Y69" i="3"/>
  <c r="Y71" i="3" s="1"/>
  <c r="N23" i="4" s="1"/>
  <c r="U69" i="3"/>
  <c r="U71" i="3" s="1"/>
  <c r="J23" i="4" s="1"/>
  <c r="AF67" i="3"/>
  <c r="U22" i="4" s="1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G58" i="3"/>
  <c r="AC58" i="3"/>
  <c r="Y58" i="3"/>
  <c r="U58" i="3"/>
  <c r="AG57" i="3"/>
  <c r="AC57" i="3"/>
  <c r="Y57" i="3"/>
  <c r="Y59" i="3" s="1"/>
  <c r="N20" i="4" s="1"/>
  <c r="U57" i="3"/>
  <c r="U59" i="3" s="1"/>
  <c r="J20" i="4" s="1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G53" i="3"/>
  <c r="AG55" i="3" s="1"/>
  <c r="V19" i="4" s="1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AC51" i="3" s="1"/>
  <c r="R18" i="4" s="1"/>
  <c r="Y49" i="3"/>
  <c r="Y51" i="3" s="1"/>
  <c r="N18" i="4" s="1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J47" i="3"/>
  <c r="B17" i="4" s="1"/>
  <c r="AG46" i="3"/>
  <c r="AC46" i="3"/>
  <c r="Y46" i="3"/>
  <c r="U46" i="3"/>
  <c r="AG45" i="3"/>
  <c r="AC45" i="3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J43" i="3"/>
  <c r="B16" i="4" s="1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G13" i="4" s="1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U12" i="4" s="1"/>
  <c r="AE27" i="3"/>
  <c r="T12" i="4" s="1"/>
  <c r="AD27" i="3"/>
  <c r="S12" i="4" s="1"/>
  <c r="AB27" i="3"/>
  <c r="Q12" i="4" s="1"/>
  <c r="AA27" i="3"/>
  <c r="P12" i="4" s="1"/>
  <c r="Z27" i="3"/>
  <c r="O12" i="4" s="1"/>
  <c r="X27" i="3"/>
  <c r="M12" i="4" s="1"/>
  <c r="W27" i="3"/>
  <c r="L12" i="4" s="1"/>
  <c r="V27" i="3"/>
  <c r="K12" i="4" s="1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C26" i="3"/>
  <c r="Y26" i="3"/>
  <c r="U26" i="3"/>
  <c r="AG25" i="3"/>
  <c r="AC25" i="3"/>
  <c r="Y25" i="3"/>
  <c r="U25" i="3"/>
  <c r="U27" i="3" s="1"/>
  <c r="J12" i="4" s="1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H11" i="4" s="1"/>
  <c r="R23" i="3"/>
  <c r="G11" i="4" s="1"/>
  <c r="O23" i="3"/>
  <c r="N23" i="3"/>
  <c r="M23" i="3"/>
  <c r="D11" i="4" s="1"/>
  <c r="K23" i="3"/>
  <c r="C11" i="4" s="1"/>
  <c r="J23" i="3"/>
  <c r="B11" i="4" s="1"/>
  <c r="AG22" i="3"/>
  <c r="AC22" i="3"/>
  <c r="Y22" i="3"/>
  <c r="U22" i="3"/>
  <c r="AG21" i="3"/>
  <c r="AC21" i="3"/>
  <c r="Y21" i="3"/>
  <c r="Y23" i="3" s="1"/>
  <c r="N11" i="4" s="1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J19" i="3"/>
  <c r="B10" i="4" s="1"/>
  <c r="AG18" i="3"/>
  <c r="AC18" i="3"/>
  <c r="Y18" i="3"/>
  <c r="U18" i="3"/>
  <c r="AG17" i="3"/>
  <c r="AG19" i="3" s="1"/>
  <c r="V10" i="4" s="1"/>
  <c r="AC17" i="3"/>
  <c r="Y17" i="3"/>
  <c r="U17" i="3"/>
  <c r="AF15" i="3"/>
  <c r="U9" i="4" s="1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C13" i="3"/>
  <c r="AC15" i="3" s="1"/>
  <c r="R9" i="4" s="1"/>
  <c r="Y13" i="3"/>
  <c r="U13" i="3"/>
  <c r="AF11" i="3"/>
  <c r="U8" i="4" s="1"/>
  <c r="AE11" i="3"/>
  <c r="T8" i="4" s="1"/>
  <c r="AD11" i="3"/>
  <c r="S8" i="4" s="1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N11" i="3"/>
  <c r="E8" i="4" s="1"/>
  <c r="M11" i="3"/>
  <c r="D8" i="4" s="1"/>
  <c r="K11" i="3"/>
  <c r="C8" i="4" s="1"/>
  <c r="J11" i="3"/>
  <c r="B8" i="4" s="1"/>
  <c r="AG10" i="3"/>
  <c r="AC10" i="3"/>
  <c r="Y10" i="3"/>
  <c r="U10" i="3"/>
  <c r="AG9" i="3"/>
  <c r="AG11" i="3" s="1"/>
  <c r="V8" i="4" s="1"/>
  <c r="AC9" i="3"/>
  <c r="Y9" i="3"/>
  <c r="U9" i="3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B23" i="2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G67" i="1" s="1"/>
  <c r="V22" i="2" s="1"/>
  <c r="AC65" i="1"/>
  <c r="Y65" i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Y43" i="1" s="1"/>
  <c r="N16" i="2" s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U35" i="1" s="1"/>
  <c r="J14" i="2" s="1"/>
  <c r="AF31" i="1"/>
  <c r="U13" i="2" s="1"/>
  <c r="AE31" i="1"/>
  <c r="T13" i="2" s="1"/>
  <c r="AD31" i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H30" i="1" s="1"/>
  <c r="AI30" i="1" s="1"/>
  <c r="AG29" i="1"/>
  <c r="AC29" i="1"/>
  <c r="AC31" i="1" s="1"/>
  <c r="R13" i="2" s="1"/>
  <c r="Y29" i="1"/>
  <c r="Y31" i="1" s="1"/>
  <c r="N13" i="2" s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AC27" i="1" s="1"/>
  <c r="R12" i="2" s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G23" i="1" s="1"/>
  <c r="V11" i="2" s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AC19" i="1" s="1"/>
  <c r="R10" i="2" s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AA11" i="1"/>
  <c r="P8" i="2" s="1"/>
  <c r="Z11" i="1"/>
  <c r="O8" i="2" s="1"/>
  <c r="X11" i="1"/>
  <c r="M8" i="2" s="1"/>
  <c r="W11" i="1"/>
  <c r="L8" i="2" s="1"/>
  <c r="V11" i="1"/>
  <c r="K8" i="2" s="1"/>
  <c r="T11" i="1"/>
  <c r="S11" i="1"/>
  <c r="H8" i="2" s="1"/>
  <c r="R11" i="1"/>
  <c r="G8" i="2" s="1"/>
  <c r="O11" i="1"/>
  <c r="F8" i="2" s="1"/>
  <c r="N11" i="1"/>
  <c r="E8" i="2" s="1"/>
  <c r="M11" i="1"/>
  <c r="D8" i="2" s="1"/>
  <c r="K11" i="1"/>
  <c r="C8" i="2" s="1"/>
  <c r="J11" i="1"/>
  <c r="B8" i="2" s="1"/>
  <c r="AG10" i="1"/>
  <c r="AC10" i="1"/>
  <c r="Y10" i="1"/>
  <c r="U10" i="1"/>
  <c r="AG9" i="1"/>
  <c r="AC9" i="1"/>
  <c r="Y9" i="1"/>
  <c r="U9" i="1"/>
  <c r="U11" i="1" s="1"/>
  <c r="J8" i="2" s="1"/>
  <c r="U11" i="13" l="1"/>
  <c r="Y39" i="13"/>
  <c r="N15" i="14" s="1"/>
  <c r="U43" i="13"/>
  <c r="J16" i="14" s="1"/>
  <c r="AG11" i="13"/>
  <c r="AC15" i="13"/>
  <c r="R9" i="14" s="1"/>
  <c r="Y19" i="13"/>
  <c r="N10" i="14" s="1"/>
  <c r="AG43" i="13"/>
  <c r="V16" i="14" s="1"/>
  <c r="AC47" i="13"/>
  <c r="R17" i="14" s="1"/>
  <c r="Y51" i="13"/>
  <c r="N18" i="14" s="1"/>
  <c r="Y55" i="13"/>
  <c r="N19" i="14" s="1"/>
  <c r="U59" i="13"/>
  <c r="J20" i="14" s="1"/>
  <c r="AG19" i="13"/>
  <c r="V10" i="14" s="1"/>
  <c r="AC23" i="13"/>
  <c r="R11" i="14" s="1"/>
  <c r="Y27" i="13"/>
  <c r="N12" i="14" s="1"/>
  <c r="AG51" i="13"/>
  <c r="V18" i="14" s="1"/>
  <c r="Y63" i="13"/>
  <c r="N21" i="14" s="1"/>
  <c r="AC27" i="13"/>
  <c r="R12" i="14" s="1"/>
  <c r="Y31" i="13"/>
  <c r="N13" i="14" s="1"/>
  <c r="U35" i="13"/>
  <c r="J14" i="14" s="1"/>
  <c r="AC63" i="13"/>
  <c r="R21" i="14" s="1"/>
  <c r="Y67" i="13"/>
  <c r="N22" i="14" s="1"/>
  <c r="AG67" i="26"/>
  <c r="V22" i="27" s="1"/>
  <c r="Y55" i="26"/>
  <c r="N19" i="27" s="1"/>
  <c r="Y51" i="26"/>
  <c r="N18" i="27" s="1"/>
  <c r="AC47" i="26"/>
  <c r="R17" i="27" s="1"/>
  <c r="U47" i="26"/>
  <c r="AG43" i="26"/>
  <c r="V16" i="27" s="1"/>
  <c r="Y43" i="26"/>
  <c r="N16" i="27" s="1"/>
  <c r="Y39" i="26"/>
  <c r="N15" i="27" s="1"/>
  <c r="AG35" i="26"/>
  <c r="V14" i="27" s="1"/>
  <c r="AC35" i="26"/>
  <c r="R14" i="27" s="1"/>
  <c r="AC31" i="26"/>
  <c r="R13" i="27" s="1"/>
  <c r="Y27" i="26"/>
  <c r="N12" i="27" s="1"/>
  <c r="AC27" i="26"/>
  <c r="R12" i="27" s="1"/>
  <c r="AC19" i="26"/>
  <c r="R10" i="27" s="1"/>
  <c r="AG19" i="26"/>
  <c r="V10" i="27" s="1"/>
  <c r="AG11" i="26"/>
  <c r="AH22" i="9"/>
  <c r="AH54" i="9"/>
  <c r="AI54" i="9" s="1"/>
  <c r="AH18" i="11"/>
  <c r="AI18" i="11" s="1"/>
  <c r="AH42" i="3"/>
  <c r="AI42" i="3" s="1"/>
  <c r="Y31" i="9"/>
  <c r="N13" i="10" s="1"/>
  <c r="AG39" i="9"/>
  <c r="V15" i="10" s="1"/>
  <c r="Y47" i="9"/>
  <c r="N17" i="10" s="1"/>
  <c r="AH38" i="1"/>
  <c r="Y23" i="7"/>
  <c r="N11" i="8" s="1"/>
  <c r="U27" i="7"/>
  <c r="J12" i="8" s="1"/>
  <c r="AC51" i="7"/>
  <c r="R18" i="8" s="1"/>
  <c r="AC55" i="7"/>
  <c r="R19" i="8" s="1"/>
  <c r="Y59" i="7"/>
  <c r="N20" i="8" s="1"/>
  <c r="AG11" i="9"/>
  <c r="V8" i="10" s="1"/>
  <c r="AC15" i="9"/>
  <c r="R9" i="10" s="1"/>
  <c r="U23" i="9"/>
  <c r="J11" i="10" s="1"/>
  <c r="AG39" i="1"/>
  <c r="V15" i="2" s="1"/>
  <c r="AG43" i="1"/>
  <c r="V16" i="2" s="1"/>
  <c r="U59" i="1"/>
  <c r="J20" i="2" s="1"/>
  <c r="AG15" i="1"/>
  <c r="V9" i="2" s="1"/>
  <c r="AG47" i="1"/>
  <c r="V17" i="2" s="1"/>
  <c r="Y11" i="11"/>
  <c r="U15" i="11"/>
  <c r="J9" i="12" s="1"/>
  <c r="U15" i="3"/>
  <c r="J9" i="4" s="1"/>
  <c r="AC39" i="3"/>
  <c r="R15" i="4" s="1"/>
  <c r="Y43" i="3"/>
  <c r="N16" i="4" s="1"/>
  <c r="U47" i="3"/>
  <c r="J17" i="4" s="1"/>
  <c r="AH34" i="11"/>
  <c r="AI34" i="11" s="1"/>
  <c r="AG59" i="1"/>
  <c r="V20" i="2" s="1"/>
  <c r="Y67" i="1"/>
  <c r="N22" i="2" s="1"/>
  <c r="Y15" i="3"/>
  <c r="N9" i="4" s="1"/>
  <c r="AG39" i="3"/>
  <c r="V15" i="4" s="1"/>
  <c r="U51" i="3"/>
  <c r="J18" i="4" s="1"/>
  <c r="Y11" i="7"/>
  <c r="AG35" i="7"/>
  <c r="V14" i="8" s="1"/>
  <c r="AC39" i="7"/>
  <c r="R15" i="8" s="1"/>
  <c r="Y43" i="7"/>
  <c r="N16" i="8" s="1"/>
  <c r="U47" i="7"/>
  <c r="J17" i="8" s="1"/>
  <c r="U11" i="9"/>
  <c r="J8" i="10" s="1"/>
  <c r="AG27" i="9"/>
  <c r="V12" i="10" s="1"/>
  <c r="Y35" i="9"/>
  <c r="N14" i="10" s="1"/>
  <c r="U39" i="9"/>
  <c r="J15" i="10" s="1"/>
  <c r="AG51" i="9"/>
  <c r="V18" i="10" s="1"/>
  <c r="AG55" i="9"/>
  <c r="V19" i="10" s="1"/>
  <c r="AC59" i="9"/>
  <c r="R20" i="10" s="1"/>
  <c r="U67" i="9"/>
  <c r="J22" i="10" s="1"/>
  <c r="AG19" i="11"/>
  <c r="V10" i="12" s="1"/>
  <c r="U27" i="11"/>
  <c r="J12" i="12" s="1"/>
  <c r="AH38" i="11"/>
  <c r="AG43" i="11"/>
  <c r="V16" i="12" s="1"/>
  <c r="AC47" i="11"/>
  <c r="R17" i="12" s="1"/>
  <c r="AC19" i="13"/>
  <c r="R10" i="14" s="1"/>
  <c r="Y23" i="13"/>
  <c r="N11" i="14" s="1"/>
  <c r="U27" i="13"/>
  <c r="J12" i="14" s="1"/>
  <c r="AC51" i="13"/>
  <c r="R18" i="14" s="1"/>
  <c r="AC55" i="13"/>
  <c r="R19" i="14" s="1"/>
  <c r="Y59" i="13"/>
  <c r="N20" i="14" s="1"/>
  <c r="AG67" i="13"/>
  <c r="V22" i="14" s="1"/>
  <c r="AC35" i="15"/>
  <c r="R14" i="16" s="1"/>
  <c r="U43" i="15"/>
  <c r="J16" i="16" s="1"/>
  <c r="Y15" i="17"/>
  <c r="N9" i="18" s="1"/>
  <c r="U19" i="17"/>
  <c r="J10" i="18" s="1"/>
  <c r="AG39" i="17"/>
  <c r="V15" i="18" s="1"/>
  <c r="AC43" i="17"/>
  <c r="R16" i="18" s="1"/>
  <c r="Y47" i="17"/>
  <c r="N17" i="18" s="1"/>
  <c r="U55" i="17"/>
  <c r="J19" i="18" s="1"/>
  <c r="H24" i="20"/>
  <c r="AD72" i="19"/>
  <c r="AG23" i="19"/>
  <c r="V11" i="20" s="1"/>
  <c r="AC27" i="19"/>
  <c r="R12" i="20" s="1"/>
  <c r="Y31" i="19"/>
  <c r="N13" i="20" s="1"/>
  <c r="U35" i="19"/>
  <c r="J14" i="20" s="1"/>
  <c r="AH50" i="19"/>
  <c r="AI50" i="19" s="1"/>
  <c r="AG59" i="19"/>
  <c r="V20" i="20" s="1"/>
  <c r="AC63" i="19"/>
  <c r="R21" i="20" s="1"/>
  <c r="AH33" i="23"/>
  <c r="AI33" i="23" s="1"/>
  <c r="AH46" i="23"/>
  <c r="AH30" i="30"/>
  <c r="AI30" i="30" s="1"/>
  <c r="AH58" i="30"/>
  <c r="U71" i="13"/>
  <c r="J23" i="14" s="1"/>
  <c r="P24" i="24"/>
  <c r="AH50" i="23"/>
  <c r="AG27" i="11"/>
  <c r="V12" i="12" s="1"/>
  <c r="AC31" i="11"/>
  <c r="R13" i="12" s="1"/>
  <c r="AG51" i="11"/>
  <c r="V18" i="12" s="1"/>
  <c r="Y59" i="11"/>
  <c r="N20" i="12" s="1"/>
  <c r="U63" i="11"/>
  <c r="J21" i="12" s="1"/>
  <c r="AG27" i="13"/>
  <c r="V12" i="14" s="1"/>
  <c r="AC31" i="13"/>
  <c r="R13" i="14" s="1"/>
  <c r="Y35" i="13"/>
  <c r="N14" i="14" s="1"/>
  <c r="U39" i="13"/>
  <c r="J15" i="14" s="1"/>
  <c r="AG63" i="13"/>
  <c r="V21" i="14" s="1"/>
  <c r="N23" i="14"/>
  <c r="AG11" i="15"/>
  <c r="V8" i="16" s="1"/>
  <c r="AC47" i="15"/>
  <c r="R17" i="16" s="1"/>
  <c r="AG19" i="17"/>
  <c r="V10" i="18" s="1"/>
  <c r="Y27" i="17"/>
  <c r="N12" i="18" s="1"/>
  <c r="U31" i="17"/>
  <c r="J13" i="18" s="1"/>
  <c r="AG51" i="17"/>
  <c r="V18" i="18" s="1"/>
  <c r="AC59" i="17"/>
  <c r="R20" i="18" s="1"/>
  <c r="U67" i="17"/>
  <c r="J22" i="18" s="1"/>
  <c r="Y11" i="19"/>
  <c r="U15" i="19"/>
  <c r="J9" i="20" s="1"/>
  <c r="AG35" i="19"/>
  <c r="V14" i="20" s="1"/>
  <c r="AC39" i="19"/>
  <c r="R15" i="20" s="1"/>
  <c r="Y43" i="19"/>
  <c r="N16" i="20" s="1"/>
  <c r="U47" i="19"/>
  <c r="J17" i="20" s="1"/>
  <c r="AC67" i="19"/>
  <c r="R22" i="20" s="1"/>
  <c r="AC19" i="21"/>
  <c r="R10" i="22" s="1"/>
  <c r="U27" i="21"/>
  <c r="J12" i="22" s="1"/>
  <c r="G24" i="24"/>
  <c r="U23" i="23"/>
  <c r="J11" i="24" s="1"/>
  <c r="AC39" i="23"/>
  <c r="R15" i="24" s="1"/>
  <c r="AG47" i="23"/>
  <c r="V17" i="24" s="1"/>
  <c r="G12" i="27"/>
  <c r="R76" i="26"/>
  <c r="AC55" i="26"/>
  <c r="R19" i="27" s="1"/>
  <c r="Y59" i="26"/>
  <c r="N20" i="27" s="1"/>
  <c r="U63" i="26"/>
  <c r="J21" i="27" s="1"/>
  <c r="K78" i="28"/>
  <c r="Y51" i="30"/>
  <c r="N18" i="31" s="1"/>
  <c r="AG27" i="3"/>
  <c r="V12" i="4" s="1"/>
  <c r="Y55" i="5"/>
  <c r="N19" i="6" s="1"/>
  <c r="Y67" i="5"/>
  <c r="N22" i="6" s="1"/>
  <c r="AH10" i="9"/>
  <c r="AH50" i="11"/>
  <c r="AI50" i="11" s="1"/>
  <c r="AG19" i="21"/>
  <c r="V10" i="22" s="1"/>
  <c r="AC23" i="21"/>
  <c r="R11" i="22" s="1"/>
  <c r="Y27" i="21"/>
  <c r="N12" i="22" s="1"/>
  <c r="U31" i="21"/>
  <c r="J13" i="22" s="1"/>
  <c r="AG31" i="21"/>
  <c r="V13" i="22" s="1"/>
  <c r="Y47" i="21"/>
  <c r="N17" i="22" s="1"/>
  <c r="U51" i="21"/>
  <c r="J18" i="22" s="1"/>
  <c r="U55" i="21"/>
  <c r="J19" i="22" s="1"/>
  <c r="U27" i="23"/>
  <c r="J12" i="24" s="1"/>
  <c r="U35" i="23"/>
  <c r="J14" i="24" s="1"/>
  <c r="AG39" i="23"/>
  <c r="V15" i="24" s="1"/>
  <c r="AC43" i="23"/>
  <c r="R16" i="24" s="1"/>
  <c r="AH45" i="23"/>
  <c r="U11" i="26"/>
  <c r="B8" i="27"/>
  <c r="J76" i="26"/>
  <c r="U15" i="26"/>
  <c r="AG55" i="26"/>
  <c r="V19" i="27" s="1"/>
  <c r="AC59" i="26"/>
  <c r="R20" i="27" s="1"/>
  <c r="Y63" i="26"/>
  <c r="N21" i="27" s="1"/>
  <c r="U67" i="26"/>
  <c r="J22" i="27" s="1"/>
  <c r="AC11" i="28"/>
  <c r="Y15" i="28"/>
  <c r="N9" i="29" s="1"/>
  <c r="U19" i="28"/>
  <c r="J10" i="29" s="1"/>
  <c r="AC45" i="28"/>
  <c r="R16" i="29" s="1"/>
  <c r="Y49" i="28"/>
  <c r="N17" i="29" s="1"/>
  <c r="U53" i="28"/>
  <c r="J18" i="29" s="1"/>
  <c r="AG23" i="30"/>
  <c r="V11" i="31" s="1"/>
  <c r="AC27" i="30"/>
  <c r="R12" i="31" s="1"/>
  <c r="U59" i="30"/>
  <c r="J20" i="31" s="1"/>
  <c r="AC31" i="3"/>
  <c r="R13" i="4" s="1"/>
  <c r="AC15" i="5"/>
  <c r="R9" i="6" s="1"/>
  <c r="AG43" i="5"/>
  <c r="V16" i="6" s="1"/>
  <c r="AC47" i="5"/>
  <c r="R17" i="6" s="1"/>
  <c r="AH49" i="5"/>
  <c r="AI49" i="5" s="1"/>
  <c r="U59" i="5"/>
  <c r="J20" i="6" s="1"/>
  <c r="AG19" i="1"/>
  <c r="V10" i="2" s="1"/>
  <c r="AG51" i="1"/>
  <c r="V18" i="2" s="1"/>
  <c r="Y39" i="3"/>
  <c r="N15" i="4" s="1"/>
  <c r="U43" i="3"/>
  <c r="J16" i="4" s="1"/>
  <c r="AG15" i="5"/>
  <c r="V9" i="6" s="1"/>
  <c r="Y23" i="5"/>
  <c r="N11" i="6" s="1"/>
  <c r="U27" i="5"/>
  <c r="J12" i="6" s="1"/>
  <c r="Y59" i="5"/>
  <c r="N20" i="6" s="1"/>
  <c r="AC27" i="7"/>
  <c r="R12" i="8" s="1"/>
  <c r="AG59" i="7"/>
  <c r="V20" i="8" s="1"/>
  <c r="AC63" i="7"/>
  <c r="R21" i="8" s="1"/>
  <c r="U27" i="9"/>
  <c r="J12" i="10" s="1"/>
  <c r="U55" i="9"/>
  <c r="J19" i="10" s="1"/>
  <c r="AG11" i="11"/>
  <c r="AC15" i="11"/>
  <c r="R9" i="12" s="1"/>
  <c r="AC35" i="11"/>
  <c r="R14" i="12" s="1"/>
  <c r="U43" i="11"/>
  <c r="J16" i="12" s="1"/>
  <c r="AC63" i="11"/>
  <c r="R21" i="12" s="1"/>
  <c r="Y11" i="13"/>
  <c r="AG35" i="13"/>
  <c r="V14" i="14" s="1"/>
  <c r="Y43" i="13"/>
  <c r="N16" i="14" s="1"/>
  <c r="AG19" i="15"/>
  <c r="V10" i="16" s="1"/>
  <c r="AC23" i="15"/>
  <c r="R11" i="16" s="1"/>
  <c r="Y27" i="15"/>
  <c r="N12" i="16" s="1"/>
  <c r="AG51" i="15"/>
  <c r="V18" i="16" s="1"/>
  <c r="AG55" i="15"/>
  <c r="V19" i="16" s="1"/>
  <c r="U11" i="17"/>
  <c r="AG27" i="17"/>
  <c r="V12" i="18" s="1"/>
  <c r="Y35" i="17"/>
  <c r="N14" i="18" s="1"/>
  <c r="AG63" i="17"/>
  <c r="V21" i="18" s="1"/>
  <c r="AC67" i="17"/>
  <c r="R22" i="18" s="1"/>
  <c r="AG11" i="19"/>
  <c r="AC15" i="19"/>
  <c r="R9" i="20" s="1"/>
  <c r="Y19" i="19"/>
  <c r="N10" i="20" s="1"/>
  <c r="AH38" i="19"/>
  <c r="AG43" i="19"/>
  <c r="V16" i="20" s="1"/>
  <c r="AC47" i="19"/>
  <c r="R17" i="20" s="1"/>
  <c r="U59" i="19"/>
  <c r="J20" i="20" s="1"/>
  <c r="Y31" i="21"/>
  <c r="N13" i="22" s="1"/>
  <c r="AC47" i="21"/>
  <c r="R17" i="22" s="1"/>
  <c r="Y51" i="21"/>
  <c r="N18" i="22" s="1"/>
  <c r="AC23" i="23"/>
  <c r="R11" i="24" s="1"/>
  <c r="AG31" i="23"/>
  <c r="V13" i="24" s="1"/>
  <c r="Y47" i="23"/>
  <c r="N17" i="24" s="1"/>
  <c r="Y11" i="26"/>
  <c r="Y15" i="26"/>
  <c r="N9" i="27" s="1"/>
  <c r="AG59" i="26"/>
  <c r="V20" i="27" s="1"/>
  <c r="AC63" i="26"/>
  <c r="R21" i="27" s="1"/>
  <c r="Y19" i="28"/>
  <c r="N10" i="29" s="1"/>
  <c r="AG45" i="28"/>
  <c r="V16" i="29" s="1"/>
  <c r="Y53" i="28"/>
  <c r="N18" i="29" s="1"/>
  <c r="Y57" i="28"/>
  <c r="N19" i="29" s="1"/>
  <c r="U61" i="28"/>
  <c r="J20" i="29" s="1"/>
  <c r="U11" i="30"/>
  <c r="V72" i="30"/>
  <c r="Y31" i="30"/>
  <c r="N13" i="31" s="1"/>
  <c r="AH33" i="30"/>
  <c r="AI33" i="30" s="1"/>
  <c r="Y59" i="30"/>
  <c r="N20" i="31" s="1"/>
  <c r="AH14" i="5"/>
  <c r="AG19" i="5"/>
  <c r="V10" i="6" s="1"/>
  <c r="Y27" i="5"/>
  <c r="N12" i="6" s="1"/>
  <c r="AH46" i="5"/>
  <c r="AI46" i="5" s="1"/>
  <c r="AG51" i="5"/>
  <c r="V18" i="6" s="1"/>
  <c r="AG55" i="5"/>
  <c r="V19" i="6" s="1"/>
  <c r="U63" i="5"/>
  <c r="J21" i="6" s="1"/>
  <c r="AG27" i="7"/>
  <c r="V12" i="8" s="1"/>
  <c r="AC31" i="7"/>
  <c r="R13" i="8" s="1"/>
  <c r="AG63" i="7"/>
  <c r="V21" i="8" s="1"/>
  <c r="AC67" i="7"/>
  <c r="R22" i="8" s="1"/>
  <c r="Y15" i="9"/>
  <c r="N9" i="10" s="1"/>
  <c r="AG23" i="9"/>
  <c r="V11" i="10" s="1"/>
  <c r="Y51" i="9"/>
  <c r="N18" i="10" s="1"/>
  <c r="Y55" i="9"/>
  <c r="N19" i="10" s="1"/>
  <c r="AH70" i="9"/>
  <c r="AI70" i="9" s="1"/>
  <c r="Y19" i="11"/>
  <c r="N10" i="12" s="1"/>
  <c r="AG35" i="11"/>
  <c r="V14" i="12" s="1"/>
  <c r="AC39" i="11"/>
  <c r="R15" i="12" s="1"/>
  <c r="Y43" i="11"/>
  <c r="N16" i="12" s="1"/>
  <c r="U47" i="11"/>
  <c r="J17" i="12" s="1"/>
  <c r="AG63" i="11"/>
  <c r="V21" i="12" s="1"/>
  <c r="AC11" i="13"/>
  <c r="Y15" i="13"/>
  <c r="N9" i="14" s="1"/>
  <c r="AC43" i="13"/>
  <c r="R16" i="14" s="1"/>
  <c r="Y47" i="13"/>
  <c r="N17" i="14" s="1"/>
  <c r="AG23" i="15"/>
  <c r="V11" i="16" s="1"/>
  <c r="AG59" i="15"/>
  <c r="V20" i="16" s="1"/>
  <c r="AC63" i="15"/>
  <c r="R21" i="16" s="1"/>
  <c r="U71" i="15"/>
  <c r="J23" i="16" s="1"/>
  <c r="Y11" i="17"/>
  <c r="AC19" i="17"/>
  <c r="R10" i="18" s="1"/>
  <c r="Y39" i="17"/>
  <c r="N15" i="18" s="1"/>
  <c r="U43" i="17"/>
  <c r="J16" i="18" s="1"/>
  <c r="AH62" i="17"/>
  <c r="AI62" i="17" s="1"/>
  <c r="AG67" i="17"/>
  <c r="V22" i="18" s="1"/>
  <c r="Y23" i="19"/>
  <c r="N11" i="20" s="1"/>
  <c r="U27" i="19"/>
  <c r="J12" i="20" s="1"/>
  <c r="AC51" i="19"/>
  <c r="R18" i="20" s="1"/>
  <c r="AC55" i="19"/>
  <c r="R19" i="20" s="1"/>
  <c r="Y59" i="19"/>
  <c r="N20" i="20" s="1"/>
  <c r="AH61" i="19"/>
  <c r="AC31" i="21"/>
  <c r="R13" i="22" s="1"/>
  <c r="Y59" i="21"/>
  <c r="N20" i="22" s="1"/>
  <c r="U11" i="23"/>
  <c r="AG23" i="23"/>
  <c r="V11" i="24" s="1"/>
  <c r="AC27" i="23"/>
  <c r="R12" i="24" s="1"/>
  <c r="AH29" i="23"/>
  <c r="AH38" i="23"/>
  <c r="AC47" i="23"/>
  <c r="R17" i="24" s="1"/>
  <c r="AC15" i="26"/>
  <c r="R9" i="27" s="1"/>
  <c r="U27" i="26"/>
  <c r="J12" i="27" s="1"/>
  <c r="U35" i="26"/>
  <c r="AG63" i="26"/>
  <c r="V21" i="27" s="1"/>
  <c r="AC67" i="26"/>
  <c r="R22" i="27" s="1"/>
  <c r="Y23" i="28"/>
  <c r="N11" i="29" s="1"/>
  <c r="U27" i="28"/>
  <c r="J12" i="29" s="1"/>
  <c r="Y61" i="28"/>
  <c r="N20" i="29" s="1"/>
  <c r="AH22" i="30"/>
  <c r="AH65" i="30"/>
  <c r="AI65" i="30" s="1"/>
  <c r="AH62" i="11"/>
  <c r="AI62" i="11" s="1"/>
  <c r="AH50" i="15"/>
  <c r="AH58" i="15"/>
  <c r="AI58" i="15" s="1"/>
  <c r="AH42" i="19"/>
  <c r="AH46" i="21"/>
  <c r="AI46" i="21" s="1"/>
  <c r="K72" i="23"/>
  <c r="AH13" i="23"/>
  <c r="AH61" i="23"/>
  <c r="Y31" i="26"/>
  <c r="N13" i="27" s="1"/>
  <c r="AH29" i="26"/>
  <c r="AH31" i="26" s="1"/>
  <c r="U39" i="26"/>
  <c r="J15" i="27" s="1"/>
  <c r="J16" i="27"/>
  <c r="AH41" i="26"/>
  <c r="U43" i="26"/>
  <c r="AC11" i="30"/>
  <c r="AH17" i="30"/>
  <c r="AI17" i="30" s="1"/>
  <c r="U19" i="30"/>
  <c r="J10" i="31" s="1"/>
  <c r="AH50" i="30"/>
  <c r="AI50" i="30" s="1"/>
  <c r="AC63" i="30"/>
  <c r="R21" i="31" s="1"/>
  <c r="Y67" i="30"/>
  <c r="N22" i="31" s="1"/>
  <c r="B8" i="29"/>
  <c r="B24" i="29" s="1"/>
  <c r="J78" i="28"/>
  <c r="G8" i="29"/>
  <c r="G24" i="29" s="1"/>
  <c r="R78" i="28"/>
  <c r="H8" i="29"/>
  <c r="S78" i="28"/>
  <c r="J15" i="29"/>
  <c r="AC15" i="28"/>
  <c r="R9" i="29" s="1"/>
  <c r="AC49" i="28"/>
  <c r="R17" i="29" s="1"/>
  <c r="AC69" i="28"/>
  <c r="R22" i="29" s="1"/>
  <c r="AC11" i="26"/>
  <c r="R8" i="27" s="1"/>
  <c r="AH18" i="28"/>
  <c r="AI18" i="28" s="1"/>
  <c r="AH72" i="28"/>
  <c r="AI72" i="28" s="1"/>
  <c r="AC53" i="28"/>
  <c r="R18" i="29" s="1"/>
  <c r="AH63" i="28"/>
  <c r="AI63" i="28" s="1"/>
  <c r="AH64" i="28"/>
  <c r="AI64" i="28" s="1"/>
  <c r="AG11" i="28"/>
  <c r="V8" i="29" s="1"/>
  <c r="Y69" i="28"/>
  <c r="N22" i="29" s="1"/>
  <c r="AH52" i="28"/>
  <c r="AI52" i="28" s="1"/>
  <c r="AG69" i="28"/>
  <c r="V22" i="29" s="1"/>
  <c r="AH30" i="28"/>
  <c r="AI30" i="28" s="1"/>
  <c r="AH34" i="28"/>
  <c r="AI34" i="28" s="1"/>
  <c r="AG39" i="28"/>
  <c r="V15" i="29" s="1"/>
  <c r="AH49" i="26"/>
  <c r="AI49" i="26" s="1"/>
  <c r="Y23" i="26"/>
  <c r="N11" i="27" s="1"/>
  <c r="AH21" i="26"/>
  <c r="U59" i="26"/>
  <c r="J20" i="27" s="1"/>
  <c r="U19" i="26"/>
  <c r="J10" i="27" s="1"/>
  <c r="AI29" i="26"/>
  <c r="AI30" i="26"/>
  <c r="AH34" i="26"/>
  <c r="AI34" i="26" s="1"/>
  <c r="AH50" i="26"/>
  <c r="AI50" i="26" s="1"/>
  <c r="AD76" i="26"/>
  <c r="AH18" i="26"/>
  <c r="AI18" i="26" s="1"/>
  <c r="AI38" i="26"/>
  <c r="Y19" i="26"/>
  <c r="N10" i="27" s="1"/>
  <c r="AH62" i="26"/>
  <c r="AI62" i="26" s="1"/>
  <c r="J18" i="27"/>
  <c r="AH70" i="30"/>
  <c r="AH69" i="30"/>
  <c r="U55" i="30"/>
  <c r="J19" i="31" s="1"/>
  <c r="K72" i="30"/>
  <c r="G24" i="31"/>
  <c r="P24" i="31"/>
  <c r="U24" i="31"/>
  <c r="AH26" i="30"/>
  <c r="AH45" i="30"/>
  <c r="AG47" i="30"/>
  <c r="V17" i="31" s="1"/>
  <c r="AH34" i="30"/>
  <c r="AI34" i="30" s="1"/>
  <c r="K8" i="31"/>
  <c r="AH13" i="30"/>
  <c r="AG15" i="30"/>
  <c r="V9" i="31" s="1"/>
  <c r="AH38" i="30"/>
  <c r="AG43" i="30"/>
  <c r="V16" i="31" s="1"/>
  <c r="AH46" i="30"/>
  <c r="AI46" i="30" s="1"/>
  <c r="AC55" i="30"/>
  <c r="R19" i="31" s="1"/>
  <c r="AG11" i="30"/>
  <c r="I24" i="31"/>
  <c r="AD72" i="30"/>
  <c r="AH14" i="30"/>
  <c r="AI14" i="30" s="1"/>
  <c r="U31" i="30"/>
  <c r="J13" i="31" s="1"/>
  <c r="AH29" i="30"/>
  <c r="AG31" i="30"/>
  <c r="V13" i="31" s="1"/>
  <c r="AC47" i="30"/>
  <c r="R17" i="31" s="1"/>
  <c r="AG51" i="30"/>
  <c r="V18" i="31" s="1"/>
  <c r="AC59" i="30"/>
  <c r="R20" i="31" s="1"/>
  <c r="AH61" i="30"/>
  <c r="AG67" i="30"/>
  <c r="V22" i="31" s="1"/>
  <c r="C8" i="31"/>
  <c r="AH71" i="28"/>
  <c r="AH73" i="28" s="1"/>
  <c r="AG23" i="28"/>
  <c r="V11" i="29" s="1"/>
  <c r="U24" i="29"/>
  <c r="AG15" i="28"/>
  <c r="V9" i="29" s="1"/>
  <c r="AH17" i="28"/>
  <c r="AI17" i="28" s="1"/>
  <c r="AH21" i="28"/>
  <c r="AI21" i="28" s="1"/>
  <c r="AH26" i="28"/>
  <c r="AI26" i="28" s="1"/>
  <c r="AG31" i="28"/>
  <c r="V13" i="29" s="1"/>
  <c r="AH44" i="28"/>
  <c r="Q24" i="29"/>
  <c r="AH13" i="28"/>
  <c r="AI13" i="28" s="1"/>
  <c r="AH14" i="28"/>
  <c r="AI14" i="28" s="1"/>
  <c r="U15" i="28"/>
  <c r="J9" i="29" s="1"/>
  <c r="AH47" i="28"/>
  <c r="AH48" i="28"/>
  <c r="AI48" i="28" s="1"/>
  <c r="U49" i="28"/>
  <c r="J17" i="29" s="1"/>
  <c r="AH55" i="28"/>
  <c r="AI55" i="28" s="1"/>
  <c r="AG61" i="28"/>
  <c r="V20" i="29" s="1"/>
  <c r="AH68" i="28"/>
  <c r="AI68" i="28" s="1"/>
  <c r="U57" i="28"/>
  <c r="J19" i="29" s="1"/>
  <c r="U65" i="28"/>
  <c r="J21" i="29" s="1"/>
  <c r="AH10" i="28"/>
  <c r="AI10" i="28" s="1"/>
  <c r="V78" i="28"/>
  <c r="AH22" i="28"/>
  <c r="AI22" i="28" s="1"/>
  <c r="U23" i="28"/>
  <c r="J11" i="29" s="1"/>
  <c r="AH33" i="28"/>
  <c r="AI33" i="28" s="1"/>
  <c r="AH37" i="28"/>
  <c r="AH38" i="28"/>
  <c r="AG49" i="28"/>
  <c r="V17" i="29" s="1"/>
  <c r="AH51" i="28"/>
  <c r="AI51" i="28" s="1"/>
  <c r="AD78" i="28"/>
  <c r="AC19" i="28"/>
  <c r="R10" i="29" s="1"/>
  <c r="AH29" i="28"/>
  <c r="AH31" i="28" s="1"/>
  <c r="AC35" i="28"/>
  <c r="R14" i="29" s="1"/>
  <c r="AC57" i="28"/>
  <c r="R19" i="29" s="1"/>
  <c r="AH60" i="28"/>
  <c r="AI60" i="28" s="1"/>
  <c r="U69" i="28"/>
  <c r="J22" i="29" s="1"/>
  <c r="AH67" i="28"/>
  <c r="AI67" i="28" s="1"/>
  <c r="AH70" i="26"/>
  <c r="AI70" i="26" s="1"/>
  <c r="AH69" i="26"/>
  <c r="I24" i="27"/>
  <c r="J13" i="27"/>
  <c r="AH10" i="26"/>
  <c r="AI10" i="26" s="1"/>
  <c r="V76" i="26"/>
  <c r="AG23" i="26"/>
  <c r="V11" i="27" s="1"/>
  <c r="Y35" i="26"/>
  <c r="N14" i="27" s="1"/>
  <c r="AH37" i="26"/>
  <c r="AH45" i="26"/>
  <c r="AH46" i="26"/>
  <c r="AI46" i="26" s="1"/>
  <c r="J17" i="27"/>
  <c r="AH58" i="26"/>
  <c r="AI58" i="26" s="1"/>
  <c r="AH65" i="26"/>
  <c r="AH66" i="26"/>
  <c r="AG47" i="26"/>
  <c r="V17" i="27" s="1"/>
  <c r="K76" i="26"/>
  <c r="L24" i="27"/>
  <c r="U24" i="27"/>
  <c r="AG15" i="26"/>
  <c r="V9" i="27" s="1"/>
  <c r="AH17" i="26"/>
  <c r="AC23" i="26"/>
  <c r="R11" i="27" s="1"/>
  <c r="AH26" i="26"/>
  <c r="AI26" i="26" s="1"/>
  <c r="AG39" i="26"/>
  <c r="V15" i="27" s="1"/>
  <c r="AC51" i="26"/>
  <c r="R18" i="27" s="1"/>
  <c r="Y67" i="26"/>
  <c r="N22" i="27" s="1"/>
  <c r="D24" i="27"/>
  <c r="H24" i="27"/>
  <c r="M24" i="27"/>
  <c r="AH13" i="26"/>
  <c r="AH14" i="26"/>
  <c r="AI14" i="26" s="1"/>
  <c r="J9" i="27"/>
  <c r="AH22" i="26"/>
  <c r="AI22" i="26" s="1"/>
  <c r="AG31" i="26"/>
  <c r="V13" i="27" s="1"/>
  <c r="J14" i="27"/>
  <c r="AH33" i="26"/>
  <c r="AC39" i="26"/>
  <c r="R15" i="27" s="1"/>
  <c r="AH42" i="26"/>
  <c r="AI42" i="26" s="1"/>
  <c r="AG51" i="26"/>
  <c r="V18" i="27" s="1"/>
  <c r="AH53" i="26"/>
  <c r="AI53" i="26" s="1"/>
  <c r="U55" i="26"/>
  <c r="J19" i="27" s="1"/>
  <c r="AH61" i="26"/>
  <c r="AI61" i="26" s="1"/>
  <c r="AH70" i="23"/>
  <c r="AH69" i="23"/>
  <c r="AH17" i="23"/>
  <c r="AI17" i="23" s="1"/>
  <c r="AG43" i="23"/>
  <c r="V16" i="24" s="1"/>
  <c r="U55" i="23"/>
  <c r="J19" i="24" s="1"/>
  <c r="C8" i="24"/>
  <c r="C24" i="24" s="1"/>
  <c r="AG15" i="23"/>
  <c r="V9" i="24" s="1"/>
  <c r="AH18" i="23"/>
  <c r="AH22" i="23"/>
  <c r="AG27" i="23"/>
  <c r="V12" i="24" s="1"/>
  <c r="AH30" i="23"/>
  <c r="AH34" i="23"/>
  <c r="AH42" i="23"/>
  <c r="AH53" i="23"/>
  <c r="AH57" i="23"/>
  <c r="Y63" i="23"/>
  <c r="N21" i="24" s="1"/>
  <c r="AH10" i="23"/>
  <c r="V72" i="23"/>
  <c r="T24" i="24"/>
  <c r="AC15" i="23"/>
  <c r="R9" i="24" s="1"/>
  <c r="AG19" i="23"/>
  <c r="V10" i="24" s="1"/>
  <c r="Y51" i="23"/>
  <c r="N18" i="24" s="1"/>
  <c r="AC59" i="23"/>
  <c r="R20" i="24" s="1"/>
  <c r="AH65" i="23"/>
  <c r="AG11" i="23"/>
  <c r="AD72" i="23"/>
  <c r="AH14" i="23"/>
  <c r="AH26" i="23"/>
  <c r="AC31" i="23"/>
  <c r="R13" i="24" s="1"/>
  <c r="AG35" i="23"/>
  <c r="V14" i="24" s="1"/>
  <c r="U51" i="23"/>
  <c r="J18" i="24" s="1"/>
  <c r="AH49" i="23"/>
  <c r="AI49" i="23" s="1"/>
  <c r="AC55" i="23"/>
  <c r="R19" i="24" s="1"/>
  <c r="U59" i="23"/>
  <c r="J20" i="24" s="1"/>
  <c r="AH66" i="23"/>
  <c r="S8" i="24"/>
  <c r="S24" i="24" s="1"/>
  <c r="AH70" i="21"/>
  <c r="X72" i="21"/>
  <c r="AG11" i="21"/>
  <c r="AD72" i="21"/>
  <c r="AH14" i="21"/>
  <c r="AI14" i="21" s="1"/>
  <c r="AG27" i="21"/>
  <c r="V12" i="22" s="1"/>
  <c r="AH30" i="21"/>
  <c r="AH33" i="21"/>
  <c r="U35" i="21"/>
  <c r="J14" i="22" s="1"/>
  <c r="U47" i="21"/>
  <c r="J17" i="22" s="1"/>
  <c r="AC59" i="21"/>
  <c r="R20" i="22" s="1"/>
  <c r="AH13" i="21"/>
  <c r="AG43" i="21"/>
  <c r="V16" i="22" s="1"/>
  <c r="V72" i="21"/>
  <c r="AH17" i="21"/>
  <c r="U19" i="21"/>
  <c r="J10" i="22" s="1"/>
  <c r="AH34" i="21"/>
  <c r="AH50" i="21"/>
  <c r="AH61" i="21"/>
  <c r="AH62" i="21"/>
  <c r="AI62" i="21" s="1"/>
  <c r="AG67" i="21"/>
  <c r="V22" i="22" s="1"/>
  <c r="K8" i="22"/>
  <c r="AG23" i="21"/>
  <c r="V11" i="22" s="1"/>
  <c r="K72" i="21"/>
  <c r="G24" i="22"/>
  <c r="P24" i="22"/>
  <c r="AH18" i="21"/>
  <c r="AG39" i="21"/>
  <c r="V15" i="22" s="1"/>
  <c r="AG47" i="21"/>
  <c r="V17" i="22" s="1"/>
  <c r="AC51" i="21"/>
  <c r="R18" i="22" s="1"/>
  <c r="AH57" i="21"/>
  <c r="AH59" i="21" s="1"/>
  <c r="Y63" i="21"/>
  <c r="N21" i="22" s="1"/>
  <c r="M8" i="22"/>
  <c r="AH69" i="19"/>
  <c r="AH70" i="19"/>
  <c r="AH17" i="19"/>
  <c r="AI17" i="19" s="1"/>
  <c r="AH33" i="19"/>
  <c r="AI33" i="19" s="1"/>
  <c r="AH45" i="19"/>
  <c r="U55" i="19"/>
  <c r="J19" i="20" s="1"/>
  <c r="U39" i="19"/>
  <c r="J15" i="20" s="1"/>
  <c r="F24" i="20"/>
  <c r="V72" i="19"/>
  <c r="P24" i="20"/>
  <c r="AH14" i="19"/>
  <c r="AH18" i="19"/>
  <c r="AH30" i="19"/>
  <c r="AH34" i="19"/>
  <c r="AI34" i="19" s="1"/>
  <c r="AH49" i="19"/>
  <c r="AI49" i="19" s="1"/>
  <c r="AH53" i="19"/>
  <c r="AG67" i="19"/>
  <c r="V22" i="20" s="1"/>
  <c r="AH10" i="19"/>
  <c r="AI10" i="19" s="1"/>
  <c r="K72" i="19"/>
  <c r="G24" i="20"/>
  <c r="L24" i="20"/>
  <c r="Q24" i="20"/>
  <c r="AC19" i="19"/>
  <c r="R10" i="20" s="1"/>
  <c r="AH21" i="19"/>
  <c r="AH22" i="19"/>
  <c r="U23" i="19"/>
  <c r="J11" i="20" s="1"/>
  <c r="AH26" i="19"/>
  <c r="AC35" i="19"/>
  <c r="R14" i="20" s="1"/>
  <c r="AH46" i="19"/>
  <c r="Y47" i="19"/>
  <c r="N17" i="20" s="1"/>
  <c r="Y51" i="19"/>
  <c r="N18" i="20" s="1"/>
  <c r="AH58" i="19"/>
  <c r="U67" i="19"/>
  <c r="J22" i="20" s="1"/>
  <c r="AH65" i="19"/>
  <c r="AI65" i="19" s="1"/>
  <c r="AH66" i="19"/>
  <c r="AC51" i="17"/>
  <c r="R18" i="18" s="1"/>
  <c r="AH61" i="17"/>
  <c r="AI61" i="17" s="1"/>
  <c r="AC35" i="17"/>
  <c r="R14" i="18" s="1"/>
  <c r="AH49" i="17"/>
  <c r="AI49" i="17" s="1"/>
  <c r="U51" i="17"/>
  <c r="J18" i="18" s="1"/>
  <c r="AH46" i="17"/>
  <c r="AI46" i="17" s="1"/>
  <c r="AH58" i="17"/>
  <c r="AH70" i="17"/>
  <c r="AI70" i="17" s="1"/>
  <c r="AH45" i="17"/>
  <c r="AH47" i="17" s="1"/>
  <c r="AH10" i="17"/>
  <c r="E24" i="18"/>
  <c r="AH13" i="17"/>
  <c r="AG15" i="17"/>
  <c r="V9" i="18" s="1"/>
  <c r="AH17" i="17"/>
  <c r="AI17" i="17" s="1"/>
  <c r="AH26" i="17"/>
  <c r="AH29" i="17"/>
  <c r="AI29" i="17" s="1"/>
  <c r="AG31" i="17"/>
  <c r="V13" i="18" s="1"/>
  <c r="AH33" i="17"/>
  <c r="AI33" i="17" s="1"/>
  <c r="AH38" i="17"/>
  <c r="AH42" i="17"/>
  <c r="AI42" i="17" s="1"/>
  <c r="V72" i="17"/>
  <c r="AH14" i="17"/>
  <c r="AI14" i="17" s="1"/>
  <c r="AH18" i="17"/>
  <c r="AH22" i="17"/>
  <c r="AI22" i="17" s="1"/>
  <c r="AH30" i="17"/>
  <c r="AI30" i="17" s="1"/>
  <c r="AH34" i="17"/>
  <c r="K72" i="17"/>
  <c r="AC15" i="17"/>
  <c r="R9" i="18" s="1"/>
  <c r="AC23" i="17"/>
  <c r="R11" i="18" s="1"/>
  <c r="AC31" i="17"/>
  <c r="R13" i="18" s="1"/>
  <c r="AC39" i="17"/>
  <c r="R15" i="18" s="1"/>
  <c r="AG55" i="17"/>
  <c r="V19" i="18" s="1"/>
  <c r="AH66" i="17"/>
  <c r="K8" i="18"/>
  <c r="K24" i="18" s="1"/>
  <c r="AG31" i="15"/>
  <c r="V13" i="16" s="1"/>
  <c r="AH33" i="15"/>
  <c r="AH70" i="15"/>
  <c r="AG43" i="15"/>
  <c r="V16" i="16" s="1"/>
  <c r="AH29" i="15"/>
  <c r="U31" i="15"/>
  <c r="J13" i="16" s="1"/>
  <c r="AH61" i="15"/>
  <c r="AH62" i="15"/>
  <c r="AI62" i="15" s="1"/>
  <c r="AC15" i="15"/>
  <c r="R9" i="16" s="1"/>
  <c r="Y31" i="15"/>
  <c r="N13" i="16" s="1"/>
  <c r="U11" i="15"/>
  <c r="AH9" i="15"/>
  <c r="AG15" i="15"/>
  <c r="V9" i="16" s="1"/>
  <c r="AC27" i="15"/>
  <c r="R12" i="16" s="1"/>
  <c r="AH34" i="15"/>
  <c r="AG39" i="15"/>
  <c r="V15" i="16" s="1"/>
  <c r="AH57" i="15"/>
  <c r="Y63" i="15"/>
  <c r="N21" i="16" s="1"/>
  <c r="AH66" i="15"/>
  <c r="AH10" i="15"/>
  <c r="AI10" i="15" s="1"/>
  <c r="B24" i="16"/>
  <c r="V72" i="15"/>
  <c r="AH14" i="15"/>
  <c r="AH15" i="15" s="1"/>
  <c r="U15" i="15"/>
  <c r="J9" i="16" s="1"/>
  <c r="AH17" i="15"/>
  <c r="AH45" i="15"/>
  <c r="AI45" i="15" s="1"/>
  <c r="AG47" i="15"/>
  <c r="V17" i="16" s="1"/>
  <c r="AC55" i="15"/>
  <c r="R19" i="16" s="1"/>
  <c r="U59" i="15"/>
  <c r="J20" i="16" s="1"/>
  <c r="U55" i="15"/>
  <c r="J19" i="16" s="1"/>
  <c r="AG67" i="15"/>
  <c r="V22" i="16" s="1"/>
  <c r="AC11" i="15"/>
  <c r="K72" i="15"/>
  <c r="L24" i="16"/>
  <c r="AF72" i="15"/>
  <c r="AH18" i="15"/>
  <c r="AI18" i="15" s="1"/>
  <c r="U27" i="15"/>
  <c r="J12" i="16" s="1"/>
  <c r="AH25" i="15"/>
  <c r="AG27" i="15"/>
  <c r="V12" i="16" s="1"/>
  <c r="AH30" i="15"/>
  <c r="AI30" i="15" s="1"/>
  <c r="AH38" i="15"/>
  <c r="AH46" i="15"/>
  <c r="AI46" i="15" s="1"/>
  <c r="AC59" i="15"/>
  <c r="R20" i="16" s="1"/>
  <c r="AE72" i="15"/>
  <c r="K8" i="16"/>
  <c r="AH22" i="13"/>
  <c r="AH50" i="13"/>
  <c r="AI50" i="13" s="1"/>
  <c r="AH65" i="13"/>
  <c r="AI65" i="13" s="1"/>
  <c r="AH58" i="13"/>
  <c r="AI58" i="13" s="1"/>
  <c r="K72" i="13"/>
  <c r="AH13" i="13"/>
  <c r="AH14" i="13"/>
  <c r="AH15" i="13" s="1"/>
  <c r="AH45" i="13"/>
  <c r="AI45" i="13" s="1"/>
  <c r="AH46" i="13"/>
  <c r="AH62" i="13"/>
  <c r="AI62" i="13" s="1"/>
  <c r="AH66" i="13"/>
  <c r="AI66" i="13" s="1"/>
  <c r="U15" i="13"/>
  <c r="J9" i="14" s="1"/>
  <c r="AD72" i="13"/>
  <c r="AH21" i="13"/>
  <c r="AG31" i="13"/>
  <c r="V13" i="14" s="1"/>
  <c r="AH37" i="13"/>
  <c r="AH53" i="13"/>
  <c r="AI53" i="13" s="1"/>
  <c r="AH61" i="13"/>
  <c r="O24" i="14"/>
  <c r="AH29" i="13"/>
  <c r="AH30" i="13"/>
  <c r="AI30" i="13" s="1"/>
  <c r="U31" i="13"/>
  <c r="J13" i="14" s="1"/>
  <c r="AH38" i="13"/>
  <c r="AI38" i="13" s="1"/>
  <c r="U55" i="13"/>
  <c r="J19" i="14" s="1"/>
  <c r="AC59" i="13"/>
  <c r="R20" i="14" s="1"/>
  <c r="AC67" i="13"/>
  <c r="R22" i="14" s="1"/>
  <c r="U67" i="13"/>
  <c r="J22" i="14" s="1"/>
  <c r="U47" i="13"/>
  <c r="J17" i="14" s="1"/>
  <c r="AH18" i="13"/>
  <c r="U23" i="13"/>
  <c r="J11" i="14" s="1"/>
  <c r="AH26" i="13"/>
  <c r="AI26" i="13" s="1"/>
  <c r="AH33" i="13"/>
  <c r="AI33" i="13" s="1"/>
  <c r="AH10" i="13"/>
  <c r="AI10" i="13" s="1"/>
  <c r="F24" i="14"/>
  <c r="V72" i="13"/>
  <c r="P24" i="14"/>
  <c r="AG15" i="13"/>
  <c r="V9" i="14" s="1"/>
  <c r="U19" i="13"/>
  <c r="J10" i="14" s="1"/>
  <c r="AH17" i="13"/>
  <c r="AI17" i="13" s="1"/>
  <c r="AC35" i="13"/>
  <c r="R14" i="14" s="1"/>
  <c r="AH34" i="13"/>
  <c r="AI34" i="13" s="1"/>
  <c r="AC39" i="13"/>
  <c r="R15" i="14" s="1"/>
  <c r="AH42" i="13"/>
  <c r="AG47" i="13"/>
  <c r="V17" i="14" s="1"/>
  <c r="U51" i="13"/>
  <c r="J18" i="14" s="1"/>
  <c r="AH49" i="13"/>
  <c r="AI49" i="13" s="1"/>
  <c r="AG59" i="13"/>
  <c r="V20" i="14" s="1"/>
  <c r="K72" i="11"/>
  <c r="AH69" i="11"/>
  <c r="AI69" i="11" s="1"/>
  <c r="AH70" i="11"/>
  <c r="U71" i="11"/>
  <c r="J23" i="12" s="1"/>
  <c r="G24" i="12"/>
  <c r="AG15" i="11"/>
  <c r="V9" i="12" s="1"/>
  <c r="AG31" i="11"/>
  <c r="V13" i="12" s="1"/>
  <c r="D24" i="12"/>
  <c r="AH58" i="11"/>
  <c r="AH66" i="11"/>
  <c r="AD72" i="11"/>
  <c r="AH14" i="11"/>
  <c r="AH30" i="11"/>
  <c r="AH46" i="11"/>
  <c r="AH53" i="11"/>
  <c r="U55" i="11"/>
  <c r="J19" i="12" s="1"/>
  <c r="U67" i="11"/>
  <c r="J22" i="12" s="1"/>
  <c r="AH65" i="11"/>
  <c r="AI65" i="11" s="1"/>
  <c r="AC67" i="11"/>
  <c r="R22" i="12" s="1"/>
  <c r="L24" i="12"/>
  <c r="AG47" i="11"/>
  <c r="V17" i="12" s="1"/>
  <c r="M24" i="12"/>
  <c r="AH21" i="11"/>
  <c r="AH37" i="11"/>
  <c r="AG55" i="11"/>
  <c r="V19" i="12" s="1"/>
  <c r="AH10" i="11"/>
  <c r="B24" i="12"/>
  <c r="V72" i="11"/>
  <c r="T24" i="12"/>
  <c r="U19" i="11"/>
  <c r="J10" i="12" s="1"/>
  <c r="AH17" i="11"/>
  <c r="AI17" i="11" s="1"/>
  <c r="AG23" i="11"/>
  <c r="V11" i="12" s="1"/>
  <c r="AH26" i="11"/>
  <c r="U35" i="11"/>
  <c r="J14" i="12" s="1"/>
  <c r="AH33" i="11"/>
  <c r="AI33" i="11" s="1"/>
  <c r="AG39" i="11"/>
  <c r="V15" i="12" s="1"/>
  <c r="AH42" i="11"/>
  <c r="U51" i="11"/>
  <c r="J18" i="12" s="1"/>
  <c r="AH49" i="11"/>
  <c r="AI49" i="11" s="1"/>
  <c r="AH61" i="11"/>
  <c r="Y63" i="11"/>
  <c r="N21" i="12" s="1"/>
  <c r="Y67" i="11"/>
  <c r="N22" i="12" s="1"/>
  <c r="AH69" i="9"/>
  <c r="AG19" i="9"/>
  <c r="V10" i="10" s="1"/>
  <c r="AH29" i="9"/>
  <c r="AI29" i="9" s="1"/>
  <c r="AC31" i="9"/>
  <c r="R13" i="10" s="1"/>
  <c r="AG31" i="9"/>
  <c r="V13" i="10" s="1"/>
  <c r="AH57" i="9"/>
  <c r="AC35" i="9"/>
  <c r="R14" i="10" s="1"/>
  <c r="AG47" i="9"/>
  <c r="V17" i="10" s="1"/>
  <c r="Y63" i="9"/>
  <c r="N21" i="10" s="1"/>
  <c r="AG67" i="9"/>
  <c r="V22" i="10" s="1"/>
  <c r="M72" i="9"/>
  <c r="W72" i="9"/>
  <c r="Y27" i="9"/>
  <c r="N12" i="10" s="1"/>
  <c r="AH41" i="9"/>
  <c r="AH46" i="9"/>
  <c r="AH66" i="9"/>
  <c r="L8" i="10"/>
  <c r="AH13" i="9"/>
  <c r="AI13" i="9" s="1"/>
  <c r="AG15" i="9"/>
  <c r="V9" i="10" s="1"/>
  <c r="V24" i="10" s="1"/>
  <c r="AH38" i="9"/>
  <c r="AH58" i="9"/>
  <c r="Y11" i="9"/>
  <c r="O24" i="10"/>
  <c r="AH14" i="9"/>
  <c r="AI14" i="9" s="1"/>
  <c r="AH30" i="9"/>
  <c r="AI30" i="9" s="1"/>
  <c r="AC43" i="9"/>
  <c r="R16" i="10" s="1"/>
  <c r="Y43" i="9"/>
  <c r="N16" i="10" s="1"/>
  <c r="AH45" i="9"/>
  <c r="AC51" i="9"/>
  <c r="R18" i="10" s="1"/>
  <c r="Y59" i="9"/>
  <c r="N20" i="10" s="1"/>
  <c r="AH29" i="7"/>
  <c r="AH42" i="7"/>
  <c r="AI42" i="7" s="1"/>
  <c r="AH65" i="7"/>
  <c r="AI65" i="7" s="1"/>
  <c r="AH70" i="7"/>
  <c r="V72" i="7"/>
  <c r="AH34" i="7"/>
  <c r="AI34" i="7" s="1"/>
  <c r="AH37" i="7"/>
  <c r="AI37" i="7" s="1"/>
  <c r="AH58" i="7"/>
  <c r="AH61" i="7"/>
  <c r="AH62" i="7"/>
  <c r="AI62" i="7" s="1"/>
  <c r="Y71" i="7"/>
  <c r="N23" i="8" s="1"/>
  <c r="AH69" i="7"/>
  <c r="AH71" i="7" s="1"/>
  <c r="AG15" i="7"/>
  <c r="V9" i="8" s="1"/>
  <c r="AH17" i="7"/>
  <c r="AI17" i="7" s="1"/>
  <c r="U39" i="7"/>
  <c r="J15" i="8" s="1"/>
  <c r="AG47" i="7"/>
  <c r="V17" i="8" s="1"/>
  <c r="AH49" i="7"/>
  <c r="AI49" i="7" s="1"/>
  <c r="AH10" i="7"/>
  <c r="AI10" i="7" s="1"/>
  <c r="K72" i="7"/>
  <c r="AH13" i="7"/>
  <c r="AH14" i="7"/>
  <c r="AI14" i="7" s="1"/>
  <c r="U15" i="7"/>
  <c r="J9" i="8" s="1"/>
  <c r="AH18" i="7"/>
  <c r="AG23" i="7"/>
  <c r="V11" i="8" s="1"/>
  <c r="AH38" i="7"/>
  <c r="AI38" i="7" s="1"/>
  <c r="AH46" i="7"/>
  <c r="AI46" i="7" s="1"/>
  <c r="AH53" i="7"/>
  <c r="AI53" i="7" s="1"/>
  <c r="U55" i="7"/>
  <c r="J19" i="8" s="1"/>
  <c r="AH66" i="7"/>
  <c r="AI66" i="7" s="1"/>
  <c r="AD72" i="7"/>
  <c r="AC19" i="7"/>
  <c r="R10" i="8" s="1"/>
  <c r="AH21" i="7"/>
  <c r="AH22" i="7"/>
  <c r="AI22" i="7" s="1"/>
  <c r="U23" i="7"/>
  <c r="J11" i="8" s="1"/>
  <c r="AG31" i="7"/>
  <c r="V13" i="8" s="1"/>
  <c r="U35" i="7"/>
  <c r="J14" i="8" s="1"/>
  <c r="AH33" i="7"/>
  <c r="AI33" i="7" s="1"/>
  <c r="AH45" i="7"/>
  <c r="AH47" i="7" s="1"/>
  <c r="AH50" i="7"/>
  <c r="E24" i="8"/>
  <c r="I24" i="8"/>
  <c r="T24" i="8"/>
  <c r="AG19" i="7"/>
  <c r="V10" i="8" s="1"/>
  <c r="AH26" i="7"/>
  <c r="AI26" i="7" s="1"/>
  <c r="AH30" i="7"/>
  <c r="Y31" i="7"/>
  <c r="N13" i="8" s="1"/>
  <c r="Y35" i="7"/>
  <c r="N14" i="8" s="1"/>
  <c r="AG39" i="7"/>
  <c r="V15" i="8" s="1"/>
  <c r="AG51" i="7"/>
  <c r="V18" i="8" s="1"/>
  <c r="AH30" i="5"/>
  <c r="AC51" i="5"/>
  <c r="R18" i="6" s="1"/>
  <c r="V72" i="5"/>
  <c r="AG27" i="5"/>
  <c r="V12" i="6" s="1"/>
  <c r="AH29" i="5"/>
  <c r="AH34" i="5"/>
  <c r="AI34" i="5" s="1"/>
  <c r="AG63" i="5"/>
  <c r="V21" i="6" s="1"/>
  <c r="AC67" i="5"/>
  <c r="R22" i="6" s="1"/>
  <c r="AH10" i="5"/>
  <c r="AI10" i="5" s="1"/>
  <c r="AH50" i="5"/>
  <c r="AI50" i="5" s="1"/>
  <c r="AG67" i="5"/>
  <c r="V22" i="6" s="1"/>
  <c r="AC63" i="3"/>
  <c r="R21" i="4" s="1"/>
  <c r="AH22" i="3"/>
  <c r="AC35" i="3"/>
  <c r="R14" i="4" s="1"/>
  <c r="Y31" i="3"/>
  <c r="N13" i="4" s="1"/>
  <c r="AG51" i="3"/>
  <c r="V18" i="4" s="1"/>
  <c r="AC59" i="3"/>
  <c r="R20" i="4" s="1"/>
  <c r="AC35" i="1"/>
  <c r="R14" i="2" s="1"/>
  <c r="AH18" i="1"/>
  <c r="AI18" i="1" s="1"/>
  <c r="AH42" i="1"/>
  <c r="V8" i="31"/>
  <c r="V24" i="31" s="1"/>
  <c r="E24" i="31"/>
  <c r="N8" i="31"/>
  <c r="AH10" i="30"/>
  <c r="F8" i="31"/>
  <c r="F24" i="31" s="1"/>
  <c r="O72" i="30"/>
  <c r="O24" i="31"/>
  <c r="AI22" i="30"/>
  <c r="AI26" i="30"/>
  <c r="AI38" i="30"/>
  <c r="AI70" i="30"/>
  <c r="H24" i="31"/>
  <c r="Q24" i="31"/>
  <c r="AH42" i="30"/>
  <c r="C24" i="31"/>
  <c r="AH15" i="30"/>
  <c r="AI13" i="30"/>
  <c r="U23" i="30"/>
  <c r="J11" i="31" s="1"/>
  <c r="AH21" i="30"/>
  <c r="T11" i="31"/>
  <c r="T24" i="31" s="1"/>
  <c r="AE72" i="30"/>
  <c r="K24" i="31"/>
  <c r="J8" i="31"/>
  <c r="B24" i="31"/>
  <c r="W72" i="30"/>
  <c r="L11" i="31"/>
  <c r="L24" i="31" s="1"/>
  <c r="AH31" i="30"/>
  <c r="AI29" i="30"/>
  <c r="U39" i="30"/>
  <c r="J15" i="31" s="1"/>
  <c r="AH37" i="30"/>
  <c r="AH53" i="30"/>
  <c r="Y55" i="30"/>
  <c r="N19" i="31" s="1"/>
  <c r="AI58" i="30"/>
  <c r="S24" i="31"/>
  <c r="M72" i="30"/>
  <c r="D11" i="31"/>
  <c r="D24" i="31" s="1"/>
  <c r="Y39" i="30"/>
  <c r="N15" i="31" s="1"/>
  <c r="AH47" i="30"/>
  <c r="AI45" i="30"/>
  <c r="R8" i="31"/>
  <c r="R24" i="31" s="1"/>
  <c r="AC72" i="30"/>
  <c r="M24" i="31"/>
  <c r="AH63" i="30"/>
  <c r="AI61" i="30"/>
  <c r="AH71" i="30"/>
  <c r="AH57" i="30"/>
  <c r="U63" i="30"/>
  <c r="J21" i="31" s="1"/>
  <c r="Y71" i="30"/>
  <c r="N23" i="31" s="1"/>
  <c r="N72" i="30"/>
  <c r="X72" i="30"/>
  <c r="AF72" i="30"/>
  <c r="AH9" i="30"/>
  <c r="AH25" i="30"/>
  <c r="AH41" i="30"/>
  <c r="AH54" i="30"/>
  <c r="R72" i="30"/>
  <c r="Z72" i="30"/>
  <c r="AH51" i="30"/>
  <c r="AH66" i="30"/>
  <c r="AH67" i="30" s="1"/>
  <c r="S72" i="30"/>
  <c r="AA72" i="30"/>
  <c r="AH19" i="30"/>
  <c r="AH35" i="30"/>
  <c r="T72" i="30"/>
  <c r="AB72" i="30"/>
  <c r="J72" i="30"/>
  <c r="E24" i="29"/>
  <c r="O24" i="29"/>
  <c r="F24" i="29"/>
  <c r="P24" i="29"/>
  <c r="H24" i="29"/>
  <c r="I24" i="29"/>
  <c r="T24" i="29"/>
  <c r="J8" i="29"/>
  <c r="N8" i="29"/>
  <c r="L24" i="29"/>
  <c r="R8" i="29"/>
  <c r="D24" i="29"/>
  <c r="M24" i="29"/>
  <c r="M78" i="28"/>
  <c r="W78" i="28"/>
  <c r="AE78" i="28"/>
  <c r="C8" i="29"/>
  <c r="C24" i="29" s="1"/>
  <c r="K8" i="29"/>
  <c r="K24" i="29" s="1"/>
  <c r="S8" i="29"/>
  <c r="S24" i="29" s="1"/>
  <c r="AH59" i="28"/>
  <c r="N78" i="28"/>
  <c r="X78" i="28"/>
  <c r="AF78" i="28"/>
  <c r="AH9" i="28"/>
  <c r="AH25" i="28"/>
  <c r="AH41" i="28"/>
  <c r="AH56" i="28"/>
  <c r="O78" i="28"/>
  <c r="Z78" i="28"/>
  <c r="AA78" i="28"/>
  <c r="T78" i="28"/>
  <c r="AB78" i="28"/>
  <c r="F24" i="27"/>
  <c r="P24" i="27"/>
  <c r="G24" i="27"/>
  <c r="Q24" i="27"/>
  <c r="J8" i="27"/>
  <c r="B24" i="27"/>
  <c r="T24" i="27"/>
  <c r="AI66" i="26"/>
  <c r="N8" i="27"/>
  <c r="V8" i="27"/>
  <c r="E24" i="27"/>
  <c r="O24" i="27"/>
  <c r="AI21" i="26"/>
  <c r="M76" i="26"/>
  <c r="W76" i="26"/>
  <c r="AE76" i="26"/>
  <c r="C8" i="27"/>
  <c r="C24" i="27" s="1"/>
  <c r="K8" i="27"/>
  <c r="K24" i="27" s="1"/>
  <c r="S8" i="27"/>
  <c r="S24" i="27" s="1"/>
  <c r="AH57" i="26"/>
  <c r="AG71" i="26"/>
  <c r="V23" i="27" s="1"/>
  <c r="N76" i="26"/>
  <c r="X76" i="26"/>
  <c r="AF76" i="26"/>
  <c r="AH9" i="26"/>
  <c r="AH25" i="26"/>
  <c r="AH54" i="26"/>
  <c r="O76" i="26"/>
  <c r="Z76" i="26"/>
  <c r="S76" i="26"/>
  <c r="AA76" i="26"/>
  <c r="T76" i="26"/>
  <c r="AB76" i="26"/>
  <c r="AI46" i="23"/>
  <c r="AH71" i="23"/>
  <c r="H24" i="24"/>
  <c r="Q24" i="24"/>
  <c r="AH15" i="23"/>
  <c r="AI22" i="23"/>
  <c r="AI34" i="23"/>
  <c r="AI53" i="23"/>
  <c r="AI57" i="23"/>
  <c r="AH59" i="23"/>
  <c r="V8" i="24"/>
  <c r="AG72" i="23"/>
  <c r="I24" i="24"/>
  <c r="AI14" i="23"/>
  <c r="AI26" i="23"/>
  <c r="AI66" i="23"/>
  <c r="J8" i="24"/>
  <c r="B24" i="24"/>
  <c r="AI70" i="23"/>
  <c r="L24" i="24"/>
  <c r="U24" i="24"/>
  <c r="AH31" i="23"/>
  <c r="AI38" i="23"/>
  <c r="AI50" i="23"/>
  <c r="AH63" i="23"/>
  <c r="AI61" i="23"/>
  <c r="R8" i="24"/>
  <c r="R24" i="24" s="1"/>
  <c r="AC72" i="23"/>
  <c r="D24" i="24"/>
  <c r="M24" i="24"/>
  <c r="AI18" i="23"/>
  <c r="AI30" i="23"/>
  <c r="AI42" i="23"/>
  <c r="K24" i="24"/>
  <c r="E24" i="24"/>
  <c r="AI10" i="23"/>
  <c r="F24" i="24"/>
  <c r="O24" i="24"/>
  <c r="AH47" i="23"/>
  <c r="AI65" i="23"/>
  <c r="AH67" i="23"/>
  <c r="M72" i="23"/>
  <c r="W72" i="23"/>
  <c r="AE72" i="23"/>
  <c r="AI13" i="23"/>
  <c r="AI29" i="23"/>
  <c r="AI45" i="23"/>
  <c r="Y55" i="23"/>
  <c r="N19" i="24" s="1"/>
  <c r="AI58" i="23"/>
  <c r="U63" i="23"/>
  <c r="J21" i="24" s="1"/>
  <c r="Y71" i="23"/>
  <c r="N23" i="24" s="1"/>
  <c r="N72" i="23"/>
  <c r="X72" i="23"/>
  <c r="AF72" i="23"/>
  <c r="AH9" i="23"/>
  <c r="U15" i="23"/>
  <c r="J9" i="24" s="1"/>
  <c r="Y23" i="23"/>
  <c r="N11" i="24" s="1"/>
  <c r="AH25" i="23"/>
  <c r="U31" i="23"/>
  <c r="J13" i="24" s="1"/>
  <c r="Y39" i="23"/>
  <c r="N15" i="24" s="1"/>
  <c r="AH41" i="23"/>
  <c r="U47" i="23"/>
  <c r="J17" i="24" s="1"/>
  <c r="AH54" i="23"/>
  <c r="AH55" i="23" s="1"/>
  <c r="O72" i="23"/>
  <c r="Y67" i="23"/>
  <c r="N22" i="24" s="1"/>
  <c r="R72" i="23"/>
  <c r="Z72" i="23"/>
  <c r="AH21" i="23"/>
  <c r="AH37" i="23"/>
  <c r="AH51" i="23"/>
  <c r="S72" i="23"/>
  <c r="AA72" i="23"/>
  <c r="AH19" i="23"/>
  <c r="AH35" i="23"/>
  <c r="T72" i="23"/>
  <c r="AB72" i="23"/>
  <c r="J72" i="23"/>
  <c r="V8" i="22"/>
  <c r="W20" i="22"/>
  <c r="AI59" i="21"/>
  <c r="X20" i="22" s="1"/>
  <c r="U39" i="21"/>
  <c r="J15" i="22" s="1"/>
  <c r="AH37" i="21"/>
  <c r="AH47" i="21"/>
  <c r="AI45" i="21"/>
  <c r="AH69" i="21"/>
  <c r="Y71" i="21"/>
  <c r="N23" i="22" s="1"/>
  <c r="K24" i="22"/>
  <c r="H24" i="22"/>
  <c r="Q24" i="22"/>
  <c r="U23" i="21"/>
  <c r="J11" i="22" s="1"/>
  <c r="AH21" i="21"/>
  <c r="AH31" i="21"/>
  <c r="AI29" i="21"/>
  <c r="AI50" i="21"/>
  <c r="M24" i="22"/>
  <c r="I24" i="22"/>
  <c r="AI13" i="21"/>
  <c r="AI34" i="21"/>
  <c r="AH63" i="21"/>
  <c r="U67" i="21"/>
  <c r="J22" i="22" s="1"/>
  <c r="AH66" i="21"/>
  <c r="M72" i="21"/>
  <c r="S24" i="22"/>
  <c r="J8" i="22"/>
  <c r="B24" i="22"/>
  <c r="T24" i="22"/>
  <c r="AI18" i="21"/>
  <c r="AC43" i="21"/>
  <c r="R16" i="22" s="1"/>
  <c r="AH41" i="21"/>
  <c r="AC55" i="21"/>
  <c r="R19" i="22" s="1"/>
  <c r="AH54" i="21"/>
  <c r="W72" i="21"/>
  <c r="U24" i="22"/>
  <c r="L24" i="22"/>
  <c r="AF72" i="21"/>
  <c r="AC27" i="21"/>
  <c r="R12" i="22" s="1"/>
  <c r="AH25" i="21"/>
  <c r="AI33" i="21"/>
  <c r="AH35" i="21"/>
  <c r="AE72" i="21"/>
  <c r="AC11" i="21"/>
  <c r="AH9" i="21"/>
  <c r="D24" i="22"/>
  <c r="AI17" i="21"/>
  <c r="AH19" i="21"/>
  <c r="AH38" i="21"/>
  <c r="Y39" i="21"/>
  <c r="N15" i="22" s="1"/>
  <c r="AH42" i="21"/>
  <c r="N72" i="21"/>
  <c r="N8" i="22"/>
  <c r="AH22" i="21"/>
  <c r="Y23" i="21"/>
  <c r="N11" i="22" s="1"/>
  <c r="AH26" i="21"/>
  <c r="AI30" i="21"/>
  <c r="AH53" i="21"/>
  <c r="Y55" i="21"/>
  <c r="N19" i="22" s="1"/>
  <c r="AI57" i="21"/>
  <c r="AI58" i="21"/>
  <c r="AI61" i="21"/>
  <c r="C24" i="22"/>
  <c r="AH10" i="21"/>
  <c r="F8" i="22"/>
  <c r="F24" i="22" s="1"/>
  <c r="O72" i="21"/>
  <c r="O24" i="22"/>
  <c r="AI65" i="21"/>
  <c r="AH67" i="21"/>
  <c r="E24" i="22"/>
  <c r="U63" i="21"/>
  <c r="J21" i="22" s="1"/>
  <c r="Y67" i="21"/>
  <c r="N22" i="22" s="1"/>
  <c r="R72" i="21"/>
  <c r="Z72" i="21"/>
  <c r="S72" i="21"/>
  <c r="AA72" i="21"/>
  <c r="T72" i="21"/>
  <c r="AB72" i="21"/>
  <c r="AH49" i="21"/>
  <c r="J72" i="21"/>
  <c r="J8" i="20"/>
  <c r="B24" i="20"/>
  <c r="U24" i="20"/>
  <c r="AI14" i="19"/>
  <c r="AI18" i="19"/>
  <c r="AI30" i="19"/>
  <c r="AI53" i="19"/>
  <c r="N8" i="20"/>
  <c r="AI22" i="19"/>
  <c r="AI46" i="19"/>
  <c r="R8" i="20"/>
  <c r="AC72" i="19"/>
  <c r="D24" i="20"/>
  <c r="M24" i="20"/>
  <c r="AI38" i="19"/>
  <c r="AH63" i="19"/>
  <c r="AI61" i="19"/>
  <c r="V8" i="20"/>
  <c r="E24" i="20"/>
  <c r="O24" i="20"/>
  <c r="AH47" i="19"/>
  <c r="AI45" i="19"/>
  <c r="AI21" i="19"/>
  <c r="AH23" i="19"/>
  <c r="AI26" i="19"/>
  <c r="AI58" i="19"/>
  <c r="AI66" i="19"/>
  <c r="AI70" i="19"/>
  <c r="AI42" i="19"/>
  <c r="I24" i="20"/>
  <c r="T24" i="20"/>
  <c r="AH13" i="19"/>
  <c r="AH29" i="19"/>
  <c r="M72" i="19"/>
  <c r="W72" i="19"/>
  <c r="AE72" i="19"/>
  <c r="C8" i="20"/>
  <c r="C24" i="20" s="1"/>
  <c r="K8" i="20"/>
  <c r="K24" i="20" s="1"/>
  <c r="S8" i="20"/>
  <c r="S24" i="20" s="1"/>
  <c r="Y55" i="19"/>
  <c r="N19" i="20" s="1"/>
  <c r="AH57" i="19"/>
  <c r="U63" i="19"/>
  <c r="J21" i="20" s="1"/>
  <c r="N72" i="19"/>
  <c r="X72" i="19"/>
  <c r="AF72" i="19"/>
  <c r="AH9" i="19"/>
  <c r="AH25" i="19"/>
  <c r="AH41" i="19"/>
  <c r="AH54" i="19"/>
  <c r="AH55" i="19" s="1"/>
  <c r="O72" i="19"/>
  <c r="AH39" i="19"/>
  <c r="R72" i="19"/>
  <c r="Z72" i="19"/>
  <c r="AH51" i="19"/>
  <c r="S72" i="19"/>
  <c r="AA72" i="19"/>
  <c r="AH19" i="19"/>
  <c r="T72" i="19"/>
  <c r="AB72" i="19"/>
  <c r="AG15" i="19"/>
  <c r="V9" i="20" s="1"/>
  <c r="AG31" i="19"/>
  <c r="V13" i="20" s="1"/>
  <c r="AG47" i="19"/>
  <c r="V17" i="20" s="1"/>
  <c r="J72" i="19"/>
  <c r="G24" i="18"/>
  <c r="P24" i="18"/>
  <c r="U23" i="17"/>
  <c r="J11" i="18" s="1"/>
  <c r="AH21" i="17"/>
  <c r="AI26" i="17"/>
  <c r="AH31" i="17"/>
  <c r="AI66" i="17"/>
  <c r="L24" i="18"/>
  <c r="AI45" i="17"/>
  <c r="H24" i="18"/>
  <c r="Q24" i="18"/>
  <c r="AI18" i="17"/>
  <c r="Y23" i="17"/>
  <c r="N11" i="18" s="1"/>
  <c r="AG43" i="17"/>
  <c r="V16" i="18" s="1"/>
  <c r="M72" i="17"/>
  <c r="S24" i="18"/>
  <c r="U39" i="17"/>
  <c r="J15" i="18" s="1"/>
  <c r="AH37" i="17"/>
  <c r="AH63" i="17"/>
  <c r="F8" i="18"/>
  <c r="F24" i="18" s="1"/>
  <c r="O72" i="17"/>
  <c r="AI34" i="17"/>
  <c r="AI10" i="17"/>
  <c r="I24" i="18"/>
  <c r="AD72" i="17"/>
  <c r="AI38" i="17"/>
  <c r="AI58" i="17"/>
  <c r="W72" i="17"/>
  <c r="T24" i="18"/>
  <c r="N8" i="18"/>
  <c r="O24" i="18"/>
  <c r="J8" i="18"/>
  <c r="B24" i="18"/>
  <c r="AC55" i="17"/>
  <c r="R19" i="18" s="1"/>
  <c r="AE72" i="17"/>
  <c r="U24" i="18"/>
  <c r="D24" i="18"/>
  <c r="R8" i="18"/>
  <c r="M24" i="18"/>
  <c r="V8" i="18"/>
  <c r="AH54" i="17"/>
  <c r="AG59" i="17"/>
  <c r="V20" i="18" s="1"/>
  <c r="AH57" i="17"/>
  <c r="C24" i="18"/>
  <c r="N72" i="17"/>
  <c r="X72" i="17"/>
  <c r="AF72" i="17"/>
  <c r="AH9" i="17"/>
  <c r="AH25" i="17"/>
  <c r="AH41" i="17"/>
  <c r="AH53" i="17"/>
  <c r="AH69" i="17"/>
  <c r="R72" i="17"/>
  <c r="Z72" i="17"/>
  <c r="S72" i="17"/>
  <c r="AA72" i="17"/>
  <c r="AH19" i="17"/>
  <c r="AH35" i="17"/>
  <c r="AH50" i="17"/>
  <c r="AH51" i="17" s="1"/>
  <c r="Y63" i="17"/>
  <c r="N21" i="18" s="1"/>
  <c r="AH65" i="17"/>
  <c r="T72" i="17"/>
  <c r="AB72" i="17"/>
  <c r="AG47" i="17"/>
  <c r="V17" i="18" s="1"/>
  <c r="J72" i="17"/>
  <c r="AH53" i="15"/>
  <c r="Y55" i="15"/>
  <c r="N19" i="16" s="1"/>
  <c r="U24" i="16"/>
  <c r="AI9" i="15"/>
  <c r="D24" i="16"/>
  <c r="X72" i="15"/>
  <c r="U35" i="15"/>
  <c r="J14" i="16" s="1"/>
  <c r="AI38" i="15"/>
  <c r="AH47" i="15"/>
  <c r="AH63" i="15"/>
  <c r="AI66" i="15"/>
  <c r="F24" i="16"/>
  <c r="O24" i="16"/>
  <c r="AI17" i="15"/>
  <c r="AH41" i="15"/>
  <c r="AI50" i="15"/>
  <c r="C24" i="16"/>
  <c r="AI33" i="15"/>
  <c r="N72" i="15"/>
  <c r="G24" i="16"/>
  <c r="P8" i="16"/>
  <c r="P24" i="16" s="1"/>
  <c r="AA72" i="15"/>
  <c r="Y19" i="15"/>
  <c r="N10" i="16" s="1"/>
  <c r="U19" i="15"/>
  <c r="J10" i="16" s="1"/>
  <c r="AH22" i="15"/>
  <c r="AI29" i="15"/>
  <c r="U39" i="15"/>
  <c r="J15" i="16" s="1"/>
  <c r="AH37" i="15"/>
  <c r="AH42" i="15"/>
  <c r="M72" i="15"/>
  <c r="E24" i="16"/>
  <c r="J8" i="16"/>
  <c r="H8" i="16"/>
  <c r="H24" i="16" s="1"/>
  <c r="S72" i="15"/>
  <c r="Q24" i="16"/>
  <c r="AI14" i="15"/>
  <c r="U51" i="15"/>
  <c r="J18" i="16" s="1"/>
  <c r="AH49" i="15"/>
  <c r="AI61" i="15"/>
  <c r="U67" i="15"/>
  <c r="J22" i="16" s="1"/>
  <c r="O72" i="15"/>
  <c r="K24" i="16"/>
  <c r="I24" i="16"/>
  <c r="AD72" i="15"/>
  <c r="AI25" i="15"/>
  <c r="AI34" i="15"/>
  <c r="Y51" i="15"/>
  <c r="N18" i="16" s="1"/>
  <c r="AI57" i="15"/>
  <c r="AH65" i="15"/>
  <c r="Y67" i="15"/>
  <c r="N22" i="16" s="1"/>
  <c r="W72" i="15"/>
  <c r="M24" i="16"/>
  <c r="R8" i="16"/>
  <c r="T24" i="16"/>
  <c r="AI13" i="15"/>
  <c r="U23" i="15"/>
  <c r="J11" i="16" s="1"/>
  <c r="AH21" i="15"/>
  <c r="AH26" i="15"/>
  <c r="Y39" i="15"/>
  <c r="N15" i="16" s="1"/>
  <c r="AH54" i="15"/>
  <c r="AH59" i="15"/>
  <c r="AC67" i="15"/>
  <c r="R22" i="16" s="1"/>
  <c r="AH69" i="15"/>
  <c r="AH71" i="15" s="1"/>
  <c r="Y71" i="15"/>
  <c r="N23" i="16" s="1"/>
  <c r="S24" i="16"/>
  <c r="U63" i="15"/>
  <c r="J21" i="16" s="1"/>
  <c r="R72" i="15"/>
  <c r="Z72" i="15"/>
  <c r="T72" i="15"/>
  <c r="AB72" i="15"/>
  <c r="J72" i="15"/>
  <c r="H24" i="14"/>
  <c r="I24" i="14"/>
  <c r="T24" i="14"/>
  <c r="J8" i="14"/>
  <c r="B24" i="14"/>
  <c r="U24" i="14"/>
  <c r="AI42" i="13"/>
  <c r="AI13" i="13"/>
  <c r="AI46" i="13"/>
  <c r="N8" i="14"/>
  <c r="L24" i="14"/>
  <c r="R8" i="14"/>
  <c r="D24" i="14"/>
  <c r="M24" i="14"/>
  <c r="AI37" i="13"/>
  <c r="V8" i="14"/>
  <c r="E24" i="14"/>
  <c r="AI29" i="13"/>
  <c r="G24" i="14"/>
  <c r="Q24" i="14"/>
  <c r="AI22" i="13"/>
  <c r="M72" i="13"/>
  <c r="W72" i="13"/>
  <c r="AE72" i="13"/>
  <c r="C8" i="14"/>
  <c r="C24" i="14" s="1"/>
  <c r="K8" i="14"/>
  <c r="K24" i="14" s="1"/>
  <c r="S8" i="14"/>
  <c r="S24" i="14" s="1"/>
  <c r="AG55" i="13"/>
  <c r="V19" i="14" s="1"/>
  <c r="AH57" i="13"/>
  <c r="U63" i="13"/>
  <c r="J21" i="14" s="1"/>
  <c r="AG71" i="13"/>
  <c r="V23" i="14" s="1"/>
  <c r="N72" i="13"/>
  <c r="X72" i="13"/>
  <c r="AF72" i="13"/>
  <c r="AH9" i="13"/>
  <c r="AG23" i="13"/>
  <c r="V11" i="14" s="1"/>
  <c r="AH25" i="13"/>
  <c r="AG39" i="13"/>
  <c r="V15" i="14" s="1"/>
  <c r="AH41" i="13"/>
  <c r="AH54" i="13"/>
  <c r="O72" i="13"/>
  <c r="R72" i="13"/>
  <c r="Z72" i="13"/>
  <c r="AH67" i="13"/>
  <c r="S72" i="13"/>
  <c r="AA72" i="13"/>
  <c r="T72" i="13"/>
  <c r="AB72" i="13"/>
  <c r="J72" i="13"/>
  <c r="AI10" i="11"/>
  <c r="F24" i="12"/>
  <c r="P24" i="12"/>
  <c r="AI42" i="11"/>
  <c r="AH63" i="11"/>
  <c r="AI61" i="11"/>
  <c r="Q24" i="12"/>
  <c r="AI22" i="11"/>
  <c r="H24" i="12"/>
  <c r="R24" i="12"/>
  <c r="AI37" i="11"/>
  <c r="AH39" i="11"/>
  <c r="AI58" i="11"/>
  <c r="AI66" i="11"/>
  <c r="I24" i="12"/>
  <c r="AI14" i="11"/>
  <c r="AI46" i="11"/>
  <c r="AI53" i="11"/>
  <c r="J8" i="12"/>
  <c r="AI26" i="11"/>
  <c r="N8" i="12"/>
  <c r="U24" i="12"/>
  <c r="AI38" i="11"/>
  <c r="AI21" i="11"/>
  <c r="AH23" i="11"/>
  <c r="AH71" i="11"/>
  <c r="V8" i="12"/>
  <c r="V24" i="12" s="1"/>
  <c r="AG72" i="11"/>
  <c r="E24" i="12"/>
  <c r="O24" i="12"/>
  <c r="AI30" i="11"/>
  <c r="AH13" i="11"/>
  <c r="AH29" i="11"/>
  <c r="AH45" i="11"/>
  <c r="M72" i="11"/>
  <c r="W72" i="11"/>
  <c r="AE72" i="11"/>
  <c r="C8" i="12"/>
  <c r="C24" i="12" s="1"/>
  <c r="K8" i="12"/>
  <c r="K24" i="12" s="1"/>
  <c r="S8" i="12"/>
  <c r="S24" i="12" s="1"/>
  <c r="AH57" i="11"/>
  <c r="N72" i="11"/>
  <c r="X72" i="11"/>
  <c r="AF72" i="11"/>
  <c r="AH9" i="11"/>
  <c r="Y23" i="11"/>
  <c r="N11" i="12" s="1"/>
  <c r="AH25" i="11"/>
  <c r="Y39" i="11"/>
  <c r="N15" i="12" s="1"/>
  <c r="AH41" i="11"/>
  <c r="AH54" i="11"/>
  <c r="O72" i="11"/>
  <c r="R72" i="11"/>
  <c r="Z72" i="11"/>
  <c r="AH51" i="11"/>
  <c r="AH67" i="11"/>
  <c r="S72" i="11"/>
  <c r="AA72" i="11"/>
  <c r="AH19" i="11"/>
  <c r="AH35" i="11"/>
  <c r="T72" i="11"/>
  <c r="AB72" i="11"/>
  <c r="J72" i="11"/>
  <c r="AC72" i="11"/>
  <c r="AI22" i="9"/>
  <c r="AI38" i="9"/>
  <c r="Z72" i="9"/>
  <c r="N8" i="10"/>
  <c r="O72" i="9"/>
  <c r="AH50" i="9"/>
  <c r="AI66" i="9"/>
  <c r="T24" i="10"/>
  <c r="F11" i="10"/>
  <c r="G24" i="10"/>
  <c r="P8" i="10"/>
  <c r="P24" i="10" s="1"/>
  <c r="AA72" i="9"/>
  <c r="AH17" i="9"/>
  <c r="U19" i="9"/>
  <c r="J10" i="10" s="1"/>
  <c r="U10" i="10"/>
  <c r="U24" i="10" s="1"/>
  <c r="AF72" i="9"/>
  <c r="AH53" i="9"/>
  <c r="AH61" i="9"/>
  <c r="U63" i="9"/>
  <c r="J21" i="10" s="1"/>
  <c r="D24" i="10"/>
  <c r="AH33" i="9"/>
  <c r="U35" i="9"/>
  <c r="J14" i="10" s="1"/>
  <c r="AG72" i="9"/>
  <c r="AI10" i="9"/>
  <c r="H8" i="10"/>
  <c r="H24" i="10" s="1"/>
  <c r="S72" i="9"/>
  <c r="Q8" i="10"/>
  <c r="Q24" i="10" s="1"/>
  <c r="AB72" i="9"/>
  <c r="AH15" i="9"/>
  <c r="Y19" i="9"/>
  <c r="N10" i="10" s="1"/>
  <c r="AI26" i="9"/>
  <c r="AH31" i="9"/>
  <c r="AH43" i="9"/>
  <c r="AH47" i="9"/>
  <c r="AI45" i="9"/>
  <c r="AH9" i="9"/>
  <c r="I8" i="10"/>
  <c r="I24" i="10" s="1"/>
  <c r="T72" i="9"/>
  <c r="AC19" i="9"/>
  <c r="R10" i="10" s="1"/>
  <c r="M10" i="10"/>
  <c r="M24" i="10" s="1"/>
  <c r="X72" i="9"/>
  <c r="AH21" i="9"/>
  <c r="AH25" i="9"/>
  <c r="U31" i="9"/>
  <c r="J13" i="10" s="1"/>
  <c r="AI41" i="9"/>
  <c r="AI46" i="9"/>
  <c r="U51" i="9"/>
  <c r="J18" i="10" s="1"/>
  <c r="AH49" i="9"/>
  <c r="F24" i="10"/>
  <c r="B24" i="10"/>
  <c r="AD72" i="9"/>
  <c r="E10" i="10"/>
  <c r="E24" i="10" s="1"/>
  <c r="N72" i="9"/>
  <c r="AC23" i="9"/>
  <c r="R11" i="10" s="1"/>
  <c r="AH34" i="9"/>
  <c r="AI58" i="9"/>
  <c r="L24" i="10"/>
  <c r="K72" i="9"/>
  <c r="V72" i="9"/>
  <c r="AE72" i="9"/>
  <c r="U15" i="9"/>
  <c r="J9" i="10" s="1"/>
  <c r="J24" i="10" s="1"/>
  <c r="AH18" i="9"/>
  <c r="AH62" i="9"/>
  <c r="R72" i="9"/>
  <c r="C8" i="10"/>
  <c r="C24" i="10" s="1"/>
  <c r="K8" i="10"/>
  <c r="K24" i="10" s="1"/>
  <c r="S8" i="10"/>
  <c r="S24" i="10" s="1"/>
  <c r="AH37" i="9"/>
  <c r="AH65" i="9"/>
  <c r="J72" i="9"/>
  <c r="AC72" i="9"/>
  <c r="AI58" i="7"/>
  <c r="L24" i="8"/>
  <c r="AI18" i="7"/>
  <c r="R8" i="8"/>
  <c r="R24" i="8" s="1"/>
  <c r="AC72" i="7"/>
  <c r="D24" i="8"/>
  <c r="M24" i="8"/>
  <c r="V8" i="8"/>
  <c r="O24" i="8"/>
  <c r="AI29" i="7"/>
  <c r="F24" i="8"/>
  <c r="Q24" i="8"/>
  <c r="P24" i="8"/>
  <c r="AH63" i="7"/>
  <c r="AI61" i="7"/>
  <c r="G24" i="8"/>
  <c r="H24" i="8"/>
  <c r="AI21" i="7"/>
  <c r="AH23" i="7"/>
  <c r="AI50" i="7"/>
  <c r="AI30" i="7"/>
  <c r="B24" i="8"/>
  <c r="J8" i="8"/>
  <c r="U24" i="8"/>
  <c r="AH67" i="7"/>
  <c r="N8" i="8"/>
  <c r="AI13" i="7"/>
  <c r="M72" i="7"/>
  <c r="W72" i="7"/>
  <c r="AE72" i="7"/>
  <c r="C8" i="8"/>
  <c r="C24" i="8" s="1"/>
  <c r="K8" i="8"/>
  <c r="K24" i="8" s="1"/>
  <c r="S8" i="8"/>
  <c r="S24" i="8" s="1"/>
  <c r="AH57" i="7"/>
  <c r="U63" i="7"/>
  <c r="J21" i="8" s="1"/>
  <c r="AG71" i="7"/>
  <c r="V23" i="8" s="1"/>
  <c r="N72" i="7"/>
  <c r="X72" i="7"/>
  <c r="AF72" i="7"/>
  <c r="AH9" i="7"/>
  <c r="AH25" i="7"/>
  <c r="AH41" i="7"/>
  <c r="AH54" i="7"/>
  <c r="O72" i="7"/>
  <c r="Y67" i="7"/>
  <c r="N22" i="8" s="1"/>
  <c r="R72" i="7"/>
  <c r="Z72" i="7"/>
  <c r="S72" i="7"/>
  <c r="AA72" i="7"/>
  <c r="T72" i="7"/>
  <c r="AB72" i="7"/>
  <c r="J72" i="7"/>
  <c r="Y67" i="3"/>
  <c r="N22" i="4" s="1"/>
  <c r="AC67" i="3"/>
  <c r="R22" i="4" s="1"/>
  <c r="Y63" i="3"/>
  <c r="N21" i="4" s="1"/>
  <c r="AH57" i="3"/>
  <c r="U55" i="3"/>
  <c r="J19" i="4" s="1"/>
  <c r="AC47" i="3"/>
  <c r="R17" i="4" s="1"/>
  <c r="AH46" i="3"/>
  <c r="AI46" i="3" s="1"/>
  <c r="AC43" i="3"/>
  <c r="R16" i="4" s="1"/>
  <c r="AH38" i="3"/>
  <c r="AI38" i="3" s="1"/>
  <c r="AG35" i="3"/>
  <c r="V14" i="4" s="1"/>
  <c r="Y27" i="3"/>
  <c r="N12" i="4" s="1"/>
  <c r="AC27" i="3"/>
  <c r="R12" i="4" s="1"/>
  <c r="AH26" i="3"/>
  <c r="AG23" i="3"/>
  <c r="V11" i="4" s="1"/>
  <c r="AC19" i="3"/>
  <c r="R10" i="4" s="1"/>
  <c r="X72" i="3"/>
  <c r="AH14" i="3"/>
  <c r="AI14" i="3" s="1"/>
  <c r="AH10" i="3"/>
  <c r="AI10" i="3" s="1"/>
  <c r="N72" i="3"/>
  <c r="AC63" i="1"/>
  <c r="R21" i="2" s="1"/>
  <c r="AG63" i="1"/>
  <c r="V21" i="2" s="1"/>
  <c r="U63" i="1"/>
  <c r="J21" i="2" s="1"/>
  <c r="Y59" i="1"/>
  <c r="N20" i="2" s="1"/>
  <c r="AC59" i="1"/>
  <c r="R20" i="2" s="1"/>
  <c r="AC51" i="1"/>
  <c r="R18" i="2" s="1"/>
  <c r="U47" i="1"/>
  <c r="J17" i="2" s="1"/>
  <c r="Y47" i="1"/>
  <c r="N17" i="2" s="1"/>
  <c r="AC47" i="1"/>
  <c r="R17" i="2" s="1"/>
  <c r="AH46" i="1"/>
  <c r="AI46" i="1" s="1"/>
  <c r="Y27" i="1"/>
  <c r="N12" i="2" s="1"/>
  <c r="AG27" i="1"/>
  <c r="V12" i="2" s="1"/>
  <c r="AH26" i="1"/>
  <c r="AI26" i="1" s="1"/>
  <c r="E24" i="2"/>
  <c r="AG11" i="1"/>
  <c r="V8" i="2" s="1"/>
  <c r="AH9" i="1"/>
  <c r="AH14" i="1"/>
  <c r="AI14" i="1" s="1"/>
  <c r="AD72" i="1"/>
  <c r="AH50" i="1"/>
  <c r="AI50" i="1" s="1"/>
  <c r="AH66" i="1"/>
  <c r="AI66" i="1" s="1"/>
  <c r="C24" i="4"/>
  <c r="AH54" i="3"/>
  <c r="C24" i="6"/>
  <c r="AE72" i="5"/>
  <c r="AH26" i="5"/>
  <c r="Y51" i="5"/>
  <c r="N18" i="6" s="1"/>
  <c r="AH57" i="5"/>
  <c r="AI57" i="5" s="1"/>
  <c r="O72" i="3"/>
  <c r="AI57" i="3"/>
  <c r="AH22" i="1"/>
  <c r="AI22" i="1" s="1"/>
  <c r="M8" i="4"/>
  <c r="M24" i="4" s="1"/>
  <c r="H24" i="6"/>
  <c r="M72" i="5"/>
  <c r="M24" i="2"/>
  <c r="Y11" i="1"/>
  <c r="N8" i="2" s="1"/>
  <c r="AG31" i="1"/>
  <c r="V13" i="2" s="1"/>
  <c r="AC39" i="1"/>
  <c r="R15" i="2" s="1"/>
  <c r="AH49" i="1"/>
  <c r="AI49" i="1" s="1"/>
  <c r="AH65" i="1"/>
  <c r="AI65" i="1" s="1"/>
  <c r="AG43" i="3"/>
  <c r="V16" i="4" s="1"/>
  <c r="AH50" i="3"/>
  <c r="AI50" i="3" s="1"/>
  <c r="AH61" i="3"/>
  <c r="AI61" i="3" s="1"/>
  <c r="U63" i="3"/>
  <c r="J21" i="4" s="1"/>
  <c r="AH69" i="3"/>
  <c r="U11" i="5"/>
  <c r="J8" i="6" s="1"/>
  <c r="U19" i="5"/>
  <c r="J10" i="6" s="1"/>
  <c r="AG23" i="5"/>
  <c r="V11" i="6" s="1"/>
  <c r="AC35" i="5"/>
  <c r="R14" i="6" s="1"/>
  <c r="AG47" i="5"/>
  <c r="V17" i="6" s="1"/>
  <c r="AH58" i="5"/>
  <c r="AH65" i="5"/>
  <c r="AI65" i="5" s="1"/>
  <c r="AG55" i="1"/>
  <c r="V19" i="2" s="1"/>
  <c r="U11" i="3"/>
  <c r="J8" i="4" s="1"/>
  <c r="S24" i="4"/>
  <c r="Y47" i="3"/>
  <c r="N17" i="4" s="1"/>
  <c r="AC55" i="3"/>
  <c r="R19" i="4" s="1"/>
  <c r="Y11" i="5"/>
  <c r="Y31" i="5"/>
  <c r="N13" i="6" s="1"/>
  <c r="AC39" i="5"/>
  <c r="R15" i="6" s="1"/>
  <c r="U47" i="5"/>
  <c r="J17" i="6" s="1"/>
  <c r="AH53" i="5"/>
  <c r="AI53" i="5" s="1"/>
  <c r="AH61" i="5"/>
  <c r="AI61" i="5" s="1"/>
  <c r="Y15" i="1"/>
  <c r="N9" i="2" s="1"/>
  <c r="AC15" i="1"/>
  <c r="R9" i="2" s="1"/>
  <c r="AG35" i="1"/>
  <c r="V14" i="2" s="1"/>
  <c r="Y51" i="1"/>
  <c r="N18" i="2" s="1"/>
  <c r="U55" i="1"/>
  <c r="J19" i="2" s="1"/>
  <c r="AH58" i="1"/>
  <c r="AC67" i="1"/>
  <c r="R22" i="2" s="1"/>
  <c r="Y11" i="3"/>
  <c r="N8" i="4" s="1"/>
  <c r="Y19" i="3"/>
  <c r="N10" i="4" s="1"/>
  <c r="U31" i="3"/>
  <c r="J13" i="4" s="1"/>
  <c r="U39" i="3"/>
  <c r="J15" i="4" s="1"/>
  <c r="AH53" i="3"/>
  <c r="AI53" i="3" s="1"/>
  <c r="AH58" i="3"/>
  <c r="AI58" i="3" s="1"/>
  <c r="AG67" i="3"/>
  <c r="V22" i="4" s="1"/>
  <c r="AH70" i="3"/>
  <c r="AI70" i="3" s="1"/>
  <c r="E11" i="4"/>
  <c r="E24" i="4" s="1"/>
  <c r="AC11" i="5"/>
  <c r="R8" i="6" s="1"/>
  <c r="U15" i="5"/>
  <c r="J9" i="6" s="1"/>
  <c r="AC19" i="5"/>
  <c r="R10" i="6" s="1"/>
  <c r="AH22" i="5"/>
  <c r="AC31" i="5"/>
  <c r="R13" i="6" s="1"/>
  <c r="AH42" i="5"/>
  <c r="AI42" i="5" s="1"/>
  <c r="AH54" i="5"/>
  <c r="AI54" i="5" s="1"/>
  <c r="D11" i="6"/>
  <c r="D24" i="6" s="1"/>
  <c r="K72" i="1"/>
  <c r="AH10" i="1"/>
  <c r="W72" i="1"/>
  <c r="U27" i="1"/>
  <c r="J12" i="2" s="1"/>
  <c r="AH34" i="1"/>
  <c r="AI34" i="1" s="1"/>
  <c r="U43" i="1"/>
  <c r="J16" i="2" s="1"/>
  <c r="Y55" i="1"/>
  <c r="N19" i="2" s="1"/>
  <c r="AC11" i="3"/>
  <c r="R8" i="4" s="1"/>
  <c r="J72" i="3"/>
  <c r="K24" i="4"/>
  <c r="AG63" i="3"/>
  <c r="V21" i="4" s="1"/>
  <c r="F11" i="4"/>
  <c r="F24" i="4" s="1"/>
  <c r="AG11" i="5"/>
  <c r="Y15" i="5"/>
  <c r="N9" i="6" s="1"/>
  <c r="AC23" i="5"/>
  <c r="R11" i="6" s="1"/>
  <c r="AI58" i="5"/>
  <c r="N8" i="6"/>
  <c r="B24" i="6"/>
  <c r="AH59" i="5"/>
  <c r="F24" i="6"/>
  <c r="AI22" i="5"/>
  <c r="AI26" i="5"/>
  <c r="AI30" i="5"/>
  <c r="AH31" i="5"/>
  <c r="S24" i="6"/>
  <c r="AH17" i="5"/>
  <c r="Y19" i="5"/>
  <c r="N10" i="6" s="1"/>
  <c r="J72" i="5"/>
  <c r="AI14" i="5"/>
  <c r="U31" i="5"/>
  <c r="J13" i="6" s="1"/>
  <c r="U39" i="5"/>
  <c r="J15" i="6" s="1"/>
  <c r="AH37" i="5"/>
  <c r="AH38" i="5"/>
  <c r="AH69" i="5"/>
  <c r="W72" i="5"/>
  <c r="U24" i="6"/>
  <c r="AH13" i="5"/>
  <c r="Y39" i="5"/>
  <c r="N15" i="6" s="1"/>
  <c r="AG59" i="5"/>
  <c r="V20" i="6" s="1"/>
  <c r="AH70" i="5"/>
  <c r="X72" i="5"/>
  <c r="K11" i="6"/>
  <c r="K24" i="6" s="1"/>
  <c r="L24" i="6"/>
  <c r="AH45" i="5"/>
  <c r="U67" i="5"/>
  <c r="J22" i="6" s="1"/>
  <c r="M24" i="6"/>
  <c r="AC27" i="5"/>
  <c r="R12" i="6" s="1"/>
  <c r="AH33" i="5"/>
  <c r="Y35" i="5"/>
  <c r="N14" i="6" s="1"/>
  <c r="Z72" i="5"/>
  <c r="T24" i="6"/>
  <c r="E24" i="6"/>
  <c r="AH66" i="5"/>
  <c r="K72" i="5"/>
  <c r="AD72" i="5"/>
  <c r="O72" i="5"/>
  <c r="O24" i="6"/>
  <c r="AH18" i="5"/>
  <c r="U35" i="5"/>
  <c r="J14" i="6" s="1"/>
  <c r="AH62" i="5"/>
  <c r="Y63" i="5"/>
  <c r="N21" i="6" s="1"/>
  <c r="Q8" i="6"/>
  <c r="Q24" i="6" s="1"/>
  <c r="AB72" i="5"/>
  <c r="R72" i="5"/>
  <c r="I8" i="6"/>
  <c r="I24" i="6" s="1"/>
  <c r="T72" i="5"/>
  <c r="G24" i="6"/>
  <c r="P24" i="6"/>
  <c r="U23" i="5"/>
  <c r="J11" i="6" s="1"/>
  <c r="AH21" i="5"/>
  <c r="AI29" i="5"/>
  <c r="AC43" i="5"/>
  <c r="R16" i="6" s="1"/>
  <c r="AH51" i="5"/>
  <c r="AC55" i="5"/>
  <c r="R19" i="6" s="1"/>
  <c r="N72" i="5"/>
  <c r="AF72" i="5"/>
  <c r="AH9" i="5"/>
  <c r="AH25" i="5"/>
  <c r="AH41" i="5"/>
  <c r="S72" i="5"/>
  <c r="AA72" i="5"/>
  <c r="L24" i="4"/>
  <c r="T24" i="4"/>
  <c r="U24" i="4"/>
  <c r="D24" i="4"/>
  <c r="AI54" i="3"/>
  <c r="AI22" i="3"/>
  <c r="R72" i="3"/>
  <c r="H8" i="4"/>
  <c r="H24" i="4" s="1"/>
  <c r="S72" i="3"/>
  <c r="AH17" i="3"/>
  <c r="U19" i="3"/>
  <c r="J10" i="4" s="1"/>
  <c r="AH65" i="3"/>
  <c r="AF72" i="3"/>
  <c r="AH9" i="3"/>
  <c r="I8" i="4"/>
  <c r="I24" i="4" s="1"/>
  <c r="T72" i="3"/>
  <c r="AE72" i="3"/>
  <c r="AG15" i="3"/>
  <c r="V9" i="4" s="1"/>
  <c r="AH13" i="3"/>
  <c r="AH34" i="3"/>
  <c r="AH41" i="3"/>
  <c r="AG47" i="3"/>
  <c r="V17" i="4" s="1"/>
  <c r="AH45" i="3"/>
  <c r="U67" i="3"/>
  <c r="J22" i="4" s="1"/>
  <c r="W72" i="3"/>
  <c r="Y55" i="3"/>
  <c r="N19" i="4" s="1"/>
  <c r="M72" i="3"/>
  <c r="U23" i="3"/>
  <c r="J11" i="4" s="1"/>
  <c r="AI26" i="3"/>
  <c r="AH30" i="3"/>
  <c r="O24" i="4"/>
  <c r="AH18" i="3"/>
  <c r="AH25" i="3"/>
  <c r="AG31" i="3"/>
  <c r="V13" i="4" s="1"/>
  <c r="AH29" i="3"/>
  <c r="Y35" i="3"/>
  <c r="N14" i="4" s="1"/>
  <c r="AH66" i="3"/>
  <c r="AH33" i="3"/>
  <c r="U35" i="3"/>
  <c r="J14" i="4" s="1"/>
  <c r="AH71" i="3"/>
  <c r="P8" i="4"/>
  <c r="P24" i="4" s="1"/>
  <c r="AA72" i="3"/>
  <c r="AC23" i="3"/>
  <c r="R11" i="4" s="1"/>
  <c r="AG59" i="3"/>
  <c r="V20" i="4" s="1"/>
  <c r="Z72" i="3"/>
  <c r="V72" i="3"/>
  <c r="B24" i="4"/>
  <c r="G24" i="4"/>
  <c r="Q8" i="4"/>
  <c r="Q24" i="4" s="1"/>
  <c r="AB72" i="3"/>
  <c r="AH49" i="3"/>
  <c r="AH62" i="3"/>
  <c r="AH63" i="3" s="1"/>
  <c r="K72" i="3"/>
  <c r="AD72" i="3"/>
  <c r="AH21" i="3"/>
  <c r="AH37" i="3"/>
  <c r="AI58" i="1"/>
  <c r="K24" i="2"/>
  <c r="AI42" i="1"/>
  <c r="AI10" i="1"/>
  <c r="AI38" i="1"/>
  <c r="B24" i="2"/>
  <c r="AH33" i="1"/>
  <c r="Y35" i="1"/>
  <c r="N14" i="2" s="1"/>
  <c r="T24" i="2"/>
  <c r="AH62" i="1"/>
  <c r="Y63" i="1"/>
  <c r="N21" i="2" s="1"/>
  <c r="M72" i="1"/>
  <c r="AE72" i="1"/>
  <c r="G24" i="2"/>
  <c r="P24" i="2"/>
  <c r="U15" i="1"/>
  <c r="J9" i="2" s="1"/>
  <c r="U23" i="1"/>
  <c r="J11" i="2" s="1"/>
  <c r="AH21" i="1"/>
  <c r="AC43" i="1"/>
  <c r="R16" i="2" s="1"/>
  <c r="AC55" i="1"/>
  <c r="R19" i="2" s="1"/>
  <c r="AH57" i="1"/>
  <c r="N72" i="1"/>
  <c r="AF72" i="1"/>
  <c r="C9" i="2"/>
  <c r="C24" i="2" s="1"/>
  <c r="S13" i="2"/>
  <c r="S24" i="2" s="1"/>
  <c r="D24" i="2"/>
  <c r="O72" i="1"/>
  <c r="AH29" i="1"/>
  <c r="Y23" i="1"/>
  <c r="N11" i="2" s="1"/>
  <c r="R72" i="1"/>
  <c r="L24" i="2"/>
  <c r="AC11" i="1"/>
  <c r="I8" i="2"/>
  <c r="I24" i="2" s="1"/>
  <c r="T72" i="1"/>
  <c r="AH17" i="1"/>
  <c r="Y19" i="1"/>
  <c r="N10" i="2" s="1"/>
  <c r="AC23" i="1"/>
  <c r="R11" i="2" s="1"/>
  <c r="AH45" i="1"/>
  <c r="AH53" i="1"/>
  <c r="U67" i="1"/>
  <c r="J22" i="2" s="1"/>
  <c r="V72" i="1"/>
  <c r="Z72" i="1"/>
  <c r="O24" i="2"/>
  <c r="Q8" i="2"/>
  <c r="Q24" i="2" s="1"/>
  <c r="AB72" i="1"/>
  <c r="U51" i="1"/>
  <c r="J18" i="2" s="1"/>
  <c r="U39" i="1"/>
  <c r="J15" i="2" s="1"/>
  <c r="AH37" i="1"/>
  <c r="AH61" i="1"/>
  <c r="AH69" i="1"/>
  <c r="F24" i="2"/>
  <c r="H24" i="2"/>
  <c r="J72" i="1"/>
  <c r="U31" i="1"/>
  <c r="J13" i="2" s="1"/>
  <c r="AH54" i="1"/>
  <c r="U24" i="2"/>
  <c r="AH13" i="1"/>
  <c r="U19" i="1"/>
  <c r="J10" i="2" s="1"/>
  <c r="Y39" i="1"/>
  <c r="N15" i="2" s="1"/>
  <c r="AH70" i="1"/>
  <c r="X72" i="1"/>
  <c r="AH25" i="1"/>
  <c r="AH41" i="1"/>
  <c r="S72" i="1"/>
  <c r="AA72" i="1"/>
  <c r="AH35" i="13" l="1"/>
  <c r="AH19" i="13"/>
  <c r="AI19" i="13" s="1"/>
  <c r="X10" i="14" s="1"/>
  <c r="AI14" i="13"/>
  <c r="AI18" i="13"/>
  <c r="AH31" i="13"/>
  <c r="W13" i="14" s="1"/>
  <c r="AH63" i="13"/>
  <c r="Y72" i="13"/>
  <c r="N24" i="14"/>
  <c r="U72" i="11"/>
  <c r="J24" i="12"/>
  <c r="AH71" i="9"/>
  <c r="AI71" i="9" s="1"/>
  <c r="Y72" i="19"/>
  <c r="AH27" i="15"/>
  <c r="AH15" i="21"/>
  <c r="AG72" i="30"/>
  <c r="AH23" i="13"/>
  <c r="AI23" i="13" s="1"/>
  <c r="X11" i="14" s="1"/>
  <c r="AI37" i="26"/>
  <c r="AH39" i="26"/>
  <c r="W15" i="27" s="1"/>
  <c r="AH11" i="15"/>
  <c r="AH15" i="17"/>
  <c r="AH15" i="26"/>
  <c r="AI65" i="26"/>
  <c r="AH67" i="26"/>
  <c r="W22" i="27" s="1"/>
  <c r="AH43" i="26"/>
  <c r="V24" i="16"/>
  <c r="AI33" i="26"/>
  <c r="AH35" i="26"/>
  <c r="W23" i="14"/>
  <c r="U78" i="28"/>
  <c r="Y78" i="28"/>
  <c r="AI71" i="7"/>
  <c r="X23" i="8" s="1"/>
  <c r="N24" i="29"/>
  <c r="AI45" i="26"/>
  <c r="AH47" i="26"/>
  <c r="W17" i="27" s="1"/>
  <c r="AH23" i="28"/>
  <c r="AI23" i="28" s="1"/>
  <c r="X11" i="29" s="1"/>
  <c r="AI29" i="28"/>
  <c r="AH19" i="28"/>
  <c r="AI19" i="28" s="1"/>
  <c r="X10" i="29" s="1"/>
  <c r="AH39" i="28"/>
  <c r="AI39" i="28" s="1"/>
  <c r="X15" i="29" s="1"/>
  <c r="AH15" i="28"/>
  <c r="W9" i="29" s="1"/>
  <c r="AH57" i="28"/>
  <c r="W19" i="29" s="1"/>
  <c r="AH65" i="28"/>
  <c r="AI65" i="28" s="1"/>
  <c r="X21" i="29" s="1"/>
  <c r="AI38" i="28"/>
  <c r="AH49" i="28"/>
  <c r="AI49" i="28" s="1"/>
  <c r="X17" i="29" s="1"/>
  <c r="J24" i="29"/>
  <c r="AH23" i="26"/>
  <c r="W11" i="27" s="1"/>
  <c r="X9" i="27"/>
  <c r="AI13" i="26"/>
  <c r="X23" i="27"/>
  <c r="W13" i="27"/>
  <c r="AI17" i="26"/>
  <c r="X10" i="27"/>
  <c r="AH55" i="26"/>
  <c r="W14" i="27"/>
  <c r="J24" i="27"/>
  <c r="AH51" i="26"/>
  <c r="W18" i="27" s="1"/>
  <c r="R24" i="27"/>
  <c r="X21" i="27"/>
  <c r="N24" i="27"/>
  <c r="U76" i="26"/>
  <c r="AH35" i="28"/>
  <c r="W14" i="29" s="1"/>
  <c r="AH69" i="28"/>
  <c r="AI69" i="28" s="1"/>
  <c r="X22" i="29" s="1"/>
  <c r="AI47" i="28"/>
  <c r="AH53" i="28"/>
  <c r="W18" i="29" s="1"/>
  <c r="AC78" i="28"/>
  <c r="AG78" i="28"/>
  <c r="R24" i="29"/>
  <c r="V24" i="29"/>
  <c r="V24" i="24"/>
  <c r="N24" i="24"/>
  <c r="Y72" i="21"/>
  <c r="U72" i="21"/>
  <c r="AG72" i="21"/>
  <c r="V24" i="22"/>
  <c r="AH71" i="19"/>
  <c r="W23" i="20" s="1"/>
  <c r="R24" i="20"/>
  <c r="J24" i="20"/>
  <c r="AH35" i="19"/>
  <c r="AH67" i="19"/>
  <c r="U72" i="17"/>
  <c r="R24" i="18"/>
  <c r="J24" i="18"/>
  <c r="AI13" i="17"/>
  <c r="AC72" i="17"/>
  <c r="AH35" i="15"/>
  <c r="AH19" i="15"/>
  <c r="AG72" i="15"/>
  <c r="N24" i="16"/>
  <c r="AH31" i="15"/>
  <c r="W13" i="16" s="1"/>
  <c r="AH51" i="13"/>
  <c r="AI51" i="13" s="1"/>
  <c r="X18" i="14" s="1"/>
  <c r="AH55" i="13"/>
  <c r="W19" i="14" s="1"/>
  <c r="AH47" i="13"/>
  <c r="AI47" i="13" s="1"/>
  <c r="X17" i="14" s="1"/>
  <c r="AI61" i="13"/>
  <c r="AI21" i="13"/>
  <c r="AC72" i="13"/>
  <c r="R24" i="14"/>
  <c r="J24" i="14"/>
  <c r="AH39" i="13"/>
  <c r="AI39" i="13" s="1"/>
  <c r="X15" i="14" s="1"/>
  <c r="U72" i="13"/>
  <c r="R24" i="10"/>
  <c r="AH59" i="9"/>
  <c r="AI57" i="9"/>
  <c r="AH19" i="7"/>
  <c r="AI45" i="7"/>
  <c r="AH15" i="7"/>
  <c r="AH31" i="7"/>
  <c r="AH39" i="7"/>
  <c r="W15" i="8" s="1"/>
  <c r="AH35" i="7"/>
  <c r="AH51" i="7"/>
  <c r="AI51" i="7" s="1"/>
  <c r="X18" i="8" s="1"/>
  <c r="V24" i="8"/>
  <c r="AG72" i="7"/>
  <c r="Y72" i="7"/>
  <c r="N24" i="8"/>
  <c r="AG72" i="5"/>
  <c r="AH11" i="1"/>
  <c r="AI9" i="1"/>
  <c r="AI67" i="30"/>
  <c r="X22" i="31" s="1"/>
  <c r="W22" i="31"/>
  <c r="AI35" i="30"/>
  <c r="X14" i="31" s="1"/>
  <c r="W14" i="31"/>
  <c r="AI63" i="30"/>
  <c r="X21" i="31" s="1"/>
  <c r="W21" i="31"/>
  <c r="J24" i="31"/>
  <c r="W9" i="31"/>
  <c r="AI15" i="30"/>
  <c r="X9" i="31" s="1"/>
  <c r="AI19" i="30"/>
  <c r="X10" i="31" s="1"/>
  <c r="W10" i="31"/>
  <c r="AI54" i="30"/>
  <c r="W13" i="31"/>
  <c r="AI31" i="30"/>
  <c r="X13" i="31" s="1"/>
  <c r="AI10" i="30"/>
  <c r="AI41" i="30"/>
  <c r="AH43" i="30"/>
  <c r="AH59" i="30"/>
  <c r="AI57" i="30"/>
  <c r="W17" i="31"/>
  <c r="AI47" i="30"/>
  <c r="X17" i="31" s="1"/>
  <c r="AI42" i="30"/>
  <c r="AI25" i="30"/>
  <c r="AH27" i="30"/>
  <c r="Y72" i="30"/>
  <c r="W23" i="31"/>
  <c r="AI71" i="30"/>
  <c r="X23" i="31" s="1"/>
  <c r="AI9" i="30"/>
  <c r="AH11" i="30"/>
  <c r="AI53" i="30"/>
  <c r="AH55" i="30"/>
  <c r="AI21" i="30"/>
  <c r="AH23" i="30"/>
  <c r="N24" i="31"/>
  <c r="AI66" i="30"/>
  <c r="AI37" i="30"/>
  <c r="AH39" i="30"/>
  <c r="AI51" i="30"/>
  <c r="X18" i="31" s="1"/>
  <c r="W18" i="31"/>
  <c r="U72" i="30"/>
  <c r="AI9" i="28"/>
  <c r="AH11" i="28"/>
  <c r="W13" i="29"/>
  <c r="AI31" i="28"/>
  <c r="X13" i="29" s="1"/>
  <c r="AI35" i="28"/>
  <c r="X14" i="29" s="1"/>
  <c r="AI59" i="28"/>
  <c r="AH61" i="28"/>
  <c r="AI56" i="28"/>
  <c r="W11" i="29"/>
  <c r="AH45" i="28"/>
  <c r="AI25" i="28"/>
  <c r="AH27" i="28"/>
  <c r="W23" i="29"/>
  <c r="AI73" i="28"/>
  <c r="X23" i="29" s="1"/>
  <c r="W9" i="27"/>
  <c r="V24" i="27"/>
  <c r="W19" i="27"/>
  <c r="X19" i="27"/>
  <c r="AI54" i="26"/>
  <c r="AI57" i="26"/>
  <c r="AH59" i="26"/>
  <c r="AI41" i="26"/>
  <c r="AI25" i="26"/>
  <c r="AH27" i="26"/>
  <c r="AI9" i="26"/>
  <c r="W19" i="24"/>
  <c r="AI55" i="23"/>
  <c r="X19" i="24" s="1"/>
  <c r="AI21" i="23"/>
  <c r="AH23" i="23"/>
  <c r="W9" i="24"/>
  <c r="AI15" i="23"/>
  <c r="X9" i="24" s="1"/>
  <c r="AI41" i="23"/>
  <c r="AH43" i="23"/>
  <c r="AI9" i="23"/>
  <c r="AH11" i="23"/>
  <c r="AI37" i="23"/>
  <c r="AH39" i="23"/>
  <c r="AI63" i="23"/>
  <c r="X21" i="24" s="1"/>
  <c r="W21" i="24"/>
  <c r="AI35" i="23"/>
  <c r="X14" i="24" s="1"/>
  <c r="W14" i="24"/>
  <c r="W17" i="24"/>
  <c r="AI47" i="23"/>
  <c r="X17" i="24" s="1"/>
  <c r="U72" i="23"/>
  <c r="AI19" i="23"/>
  <c r="X10" i="24" s="1"/>
  <c r="W10" i="24"/>
  <c r="W23" i="24"/>
  <c r="AI71" i="23"/>
  <c r="X23" i="24" s="1"/>
  <c r="J24" i="24"/>
  <c r="Y72" i="23"/>
  <c r="W13" i="24"/>
  <c r="AI31" i="23"/>
  <c r="X13" i="24" s="1"/>
  <c r="AI25" i="23"/>
  <c r="AH27" i="23"/>
  <c r="AI51" i="23"/>
  <c r="X18" i="24" s="1"/>
  <c r="W18" i="24"/>
  <c r="AI54" i="23"/>
  <c r="W20" i="24"/>
  <c r="AI59" i="23"/>
  <c r="X20" i="24" s="1"/>
  <c r="AI67" i="23"/>
  <c r="X22" i="24" s="1"/>
  <c r="W22" i="24"/>
  <c r="N24" i="22"/>
  <c r="AI41" i="21"/>
  <c r="AH43" i="21"/>
  <c r="J24" i="22"/>
  <c r="AI37" i="21"/>
  <c r="AH39" i="21"/>
  <c r="AI49" i="21"/>
  <c r="AH51" i="21"/>
  <c r="AI10" i="21"/>
  <c r="AI53" i="21"/>
  <c r="AH55" i="21"/>
  <c r="AI9" i="21"/>
  <c r="AH11" i="21"/>
  <c r="R8" i="22"/>
  <c r="R24" i="22" s="1"/>
  <c r="AC72" i="21"/>
  <c r="AI66" i="21"/>
  <c r="AH71" i="21"/>
  <c r="AI25" i="21"/>
  <c r="AH27" i="21"/>
  <c r="AI67" i="21"/>
  <c r="X22" i="22" s="1"/>
  <c r="W22" i="22"/>
  <c r="AI26" i="21"/>
  <c r="AI42" i="21"/>
  <c r="W9" i="22"/>
  <c r="AI15" i="21"/>
  <c r="X9" i="22" s="1"/>
  <c r="W13" i="22"/>
  <c r="AI31" i="21"/>
  <c r="X13" i="22" s="1"/>
  <c r="AI19" i="21"/>
  <c r="X10" i="22" s="1"/>
  <c r="W10" i="22"/>
  <c r="AI35" i="21"/>
  <c r="X14" i="22" s="1"/>
  <c r="W14" i="22"/>
  <c r="AI21" i="21"/>
  <c r="AH23" i="21"/>
  <c r="AI22" i="21"/>
  <c r="AI38" i="21"/>
  <c r="AI54" i="21"/>
  <c r="AI63" i="21"/>
  <c r="X21" i="22" s="1"/>
  <c r="W21" i="22"/>
  <c r="W17" i="22"/>
  <c r="AI47" i="21"/>
  <c r="X17" i="22" s="1"/>
  <c r="W19" i="20"/>
  <c r="AI55" i="19"/>
  <c r="X19" i="20" s="1"/>
  <c r="W15" i="20"/>
  <c r="AI39" i="19"/>
  <c r="X15" i="20" s="1"/>
  <c r="AI19" i="19"/>
  <c r="X10" i="20" s="1"/>
  <c r="W10" i="20"/>
  <c r="V24" i="20"/>
  <c r="N24" i="20"/>
  <c r="AI54" i="19"/>
  <c r="AI57" i="19"/>
  <c r="AH59" i="19"/>
  <c r="AI67" i="19"/>
  <c r="X22" i="20" s="1"/>
  <c r="W22" i="20"/>
  <c r="AI41" i="19"/>
  <c r="AH43" i="19"/>
  <c r="AI63" i="19"/>
  <c r="X21" i="20" s="1"/>
  <c r="W21" i="20"/>
  <c r="AI51" i="19"/>
  <c r="X18" i="20" s="1"/>
  <c r="W18" i="20"/>
  <c r="AI25" i="19"/>
  <c r="AH27" i="19"/>
  <c r="W17" i="20"/>
  <c r="AI47" i="19"/>
  <c r="X17" i="20" s="1"/>
  <c r="AI9" i="19"/>
  <c r="AH11" i="19"/>
  <c r="AH31" i="19"/>
  <c r="AI29" i="19"/>
  <c r="W11" i="20"/>
  <c r="AI23" i="19"/>
  <c r="X11" i="20" s="1"/>
  <c r="U72" i="19"/>
  <c r="AI35" i="19"/>
  <c r="X14" i="20" s="1"/>
  <c r="W14" i="20"/>
  <c r="AH15" i="19"/>
  <c r="AI13" i="19"/>
  <c r="AG72" i="19"/>
  <c r="AI35" i="17"/>
  <c r="X14" i="18" s="1"/>
  <c r="W14" i="18"/>
  <c r="AI19" i="17"/>
  <c r="X10" i="18" s="1"/>
  <c r="W10" i="18"/>
  <c r="W13" i="18"/>
  <c r="AI31" i="17"/>
  <c r="X13" i="18" s="1"/>
  <c r="AI25" i="17"/>
  <c r="AH27" i="17"/>
  <c r="AI54" i="17"/>
  <c r="AI9" i="17"/>
  <c r="AH11" i="17"/>
  <c r="W9" i="18"/>
  <c r="AI15" i="17"/>
  <c r="X9" i="18" s="1"/>
  <c r="W17" i="18"/>
  <c r="AI47" i="17"/>
  <c r="X17" i="18" s="1"/>
  <c r="AI53" i="17"/>
  <c r="AH55" i="17"/>
  <c r="AI41" i="17"/>
  <c r="AH43" i="17"/>
  <c r="AI51" i="17"/>
  <c r="X18" i="18" s="1"/>
  <c r="W18" i="18"/>
  <c r="AI21" i="17"/>
  <c r="AH23" i="17"/>
  <c r="AI65" i="17"/>
  <c r="AH67" i="17"/>
  <c r="AG72" i="17"/>
  <c r="AI63" i="17"/>
  <c r="X21" i="18" s="1"/>
  <c r="W21" i="18"/>
  <c r="AI57" i="17"/>
  <c r="AH59" i="17"/>
  <c r="V24" i="18"/>
  <c r="Y72" i="17"/>
  <c r="AI37" i="17"/>
  <c r="AH39" i="17"/>
  <c r="AI50" i="17"/>
  <c r="AH71" i="17"/>
  <c r="N24" i="18"/>
  <c r="W20" i="16"/>
  <c r="AI59" i="15"/>
  <c r="X20" i="16" s="1"/>
  <c r="W12" i="16"/>
  <c r="AI27" i="15"/>
  <c r="X12" i="16" s="1"/>
  <c r="AI54" i="15"/>
  <c r="W9" i="16"/>
  <c r="AI15" i="15"/>
  <c r="X9" i="16" s="1"/>
  <c r="U72" i="15"/>
  <c r="AI37" i="15"/>
  <c r="AH39" i="15"/>
  <c r="W8" i="16"/>
  <c r="AI11" i="15"/>
  <c r="X8" i="16" s="1"/>
  <c r="AI65" i="15"/>
  <c r="AH67" i="15"/>
  <c r="AI49" i="15"/>
  <c r="AH51" i="15"/>
  <c r="J24" i="16"/>
  <c r="AI42" i="15"/>
  <c r="AC72" i="15"/>
  <c r="AI41" i="15"/>
  <c r="AH43" i="15"/>
  <c r="Y72" i="15"/>
  <c r="AI26" i="15"/>
  <c r="R24" i="16"/>
  <c r="AI19" i="15"/>
  <c r="X10" i="16" s="1"/>
  <c r="W10" i="16"/>
  <c r="W17" i="16"/>
  <c r="AI47" i="15"/>
  <c r="X17" i="16" s="1"/>
  <c r="AI21" i="15"/>
  <c r="AH23" i="15"/>
  <c r="AI35" i="15"/>
  <c r="X14" i="16" s="1"/>
  <c r="W14" i="16"/>
  <c r="AI63" i="15"/>
  <c r="X21" i="16" s="1"/>
  <c r="W21" i="16"/>
  <c r="AI22" i="15"/>
  <c r="AI53" i="15"/>
  <c r="AH55" i="15"/>
  <c r="AI57" i="13"/>
  <c r="AH59" i="13"/>
  <c r="W18" i="14"/>
  <c r="AI9" i="13"/>
  <c r="AH11" i="13"/>
  <c r="V24" i="14"/>
  <c r="W9" i="14"/>
  <c r="AI15" i="13"/>
  <c r="X9" i="14" s="1"/>
  <c r="AI35" i="13"/>
  <c r="X14" i="14" s="1"/>
  <c r="W14" i="14"/>
  <c r="W15" i="14"/>
  <c r="AI54" i="13"/>
  <c r="W11" i="14"/>
  <c r="AI41" i="13"/>
  <c r="AH43" i="13"/>
  <c r="AI63" i="13"/>
  <c r="X21" i="14" s="1"/>
  <c r="W21" i="14"/>
  <c r="AI67" i="13"/>
  <c r="X22" i="14" s="1"/>
  <c r="W22" i="14"/>
  <c r="AI25" i="13"/>
  <c r="AH27" i="13"/>
  <c r="AG72" i="13"/>
  <c r="AI25" i="11"/>
  <c r="AH27" i="11"/>
  <c r="AH31" i="11"/>
  <c r="AI29" i="11"/>
  <c r="AI35" i="11"/>
  <c r="X14" i="12" s="1"/>
  <c r="W14" i="12"/>
  <c r="AI19" i="11"/>
  <c r="X10" i="12" s="1"/>
  <c r="W10" i="12"/>
  <c r="AI54" i="11"/>
  <c r="Y72" i="11"/>
  <c r="AI63" i="11"/>
  <c r="X21" i="12" s="1"/>
  <c r="W21" i="12"/>
  <c r="W15" i="12"/>
  <c r="AI39" i="11"/>
  <c r="X15" i="12" s="1"/>
  <c r="AI57" i="11"/>
  <c r="AH59" i="11"/>
  <c r="N24" i="12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W22" i="12"/>
  <c r="AI9" i="11"/>
  <c r="AH11" i="11"/>
  <c r="AH15" i="11"/>
  <c r="AI13" i="11"/>
  <c r="W23" i="12"/>
  <c r="AI71" i="11"/>
  <c r="X23" i="12" s="1"/>
  <c r="AH55" i="11"/>
  <c r="W16" i="10"/>
  <c r="AI43" i="9"/>
  <c r="X16" i="10" s="1"/>
  <c r="U72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 s="1"/>
  <c r="AI37" i="9"/>
  <c r="AH39" i="9"/>
  <c r="AI49" i="9"/>
  <c r="AH51" i="9"/>
  <c r="W17" i="10"/>
  <c r="AI47" i="9"/>
  <c r="X17" i="10" s="1"/>
  <c r="N24" i="10"/>
  <c r="W23" i="10"/>
  <c r="X23" i="10"/>
  <c r="W9" i="10"/>
  <c r="AI15" i="9"/>
  <c r="X9" i="10" s="1"/>
  <c r="AI33" i="9"/>
  <c r="AH35" i="9"/>
  <c r="AI17" i="9"/>
  <c r="AH19" i="9"/>
  <c r="Y72" i="9"/>
  <c r="AI54" i="7"/>
  <c r="W9" i="8"/>
  <c r="AI15" i="7"/>
  <c r="X9" i="8" s="1"/>
  <c r="W23" i="8"/>
  <c r="AI25" i="7"/>
  <c r="AH27" i="7"/>
  <c r="AI67" i="7"/>
  <c r="X22" i="8" s="1"/>
  <c r="W22" i="8"/>
  <c r="AH55" i="7"/>
  <c r="AI39" i="7"/>
  <c r="X15" i="8" s="1"/>
  <c r="W11" i="8"/>
  <c r="AI23" i="7"/>
  <c r="X11" i="8" s="1"/>
  <c r="AI19" i="7"/>
  <c r="X10" i="8" s="1"/>
  <c r="W10" i="8"/>
  <c r="AI41" i="7"/>
  <c r="AH43" i="7"/>
  <c r="AI57" i="7"/>
  <c r="AH59" i="7"/>
  <c r="U72" i="7"/>
  <c r="AI9" i="7"/>
  <c r="AH11" i="7"/>
  <c r="J24" i="8"/>
  <c r="W17" i="8"/>
  <c r="AI47" i="7"/>
  <c r="X17" i="8" s="1"/>
  <c r="AI63" i="7"/>
  <c r="X21" i="8" s="1"/>
  <c r="W21" i="8"/>
  <c r="AI35" i="7"/>
  <c r="X14" i="8" s="1"/>
  <c r="W14" i="8"/>
  <c r="W13" i="8"/>
  <c r="AI31" i="7"/>
  <c r="X13" i="8" s="1"/>
  <c r="AH55" i="3"/>
  <c r="W19" i="4" s="1"/>
  <c r="V24" i="4"/>
  <c r="J24" i="4"/>
  <c r="AH67" i="1"/>
  <c r="AI67" i="1" s="1"/>
  <c r="X22" i="2" s="1"/>
  <c r="V24" i="2"/>
  <c r="AG72" i="1"/>
  <c r="N24" i="2"/>
  <c r="J24" i="2"/>
  <c r="AH59" i="3"/>
  <c r="J24" i="6"/>
  <c r="V8" i="6"/>
  <c r="V24" i="6" s="1"/>
  <c r="AH51" i="1"/>
  <c r="AI51" i="1" s="1"/>
  <c r="X18" i="2" s="1"/>
  <c r="N24" i="4"/>
  <c r="AH55" i="5"/>
  <c r="AI55" i="5" s="1"/>
  <c r="X19" i="6" s="1"/>
  <c r="R24" i="4"/>
  <c r="AH67" i="5"/>
  <c r="W22" i="6" s="1"/>
  <c r="R24" i="6"/>
  <c r="AC72" i="5"/>
  <c r="AH15" i="5"/>
  <c r="AI13" i="5"/>
  <c r="AH11" i="5"/>
  <c r="AI9" i="5"/>
  <c r="AH35" i="5"/>
  <c r="AI33" i="5"/>
  <c r="AH71" i="5"/>
  <c r="W13" i="6"/>
  <c r="AI31" i="5"/>
  <c r="X13" i="6" s="1"/>
  <c r="AI41" i="5"/>
  <c r="AH43" i="5"/>
  <c r="W20" i="6"/>
  <c r="AI59" i="5"/>
  <c r="X20" i="6" s="1"/>
  <c r="AI62" i="5"/>
  <c r="AI70" i="5"/>
  <c r="AH63" i="5"/>
  <c r="N24" i="6"/>
  <c r="U72" i="5"/>
  <c r="AH19" i="5"/>
  <c r="AI17" i="5"/>
  <c r="Y72" i="5"/>
  <c r="AI25" i="5"/>
  <c r="AH27" i="5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2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2" i="3"/>
  <c r="AH15" i="3"/>
  <c r="AI13" i="3"/>
  <c r="AI65" i="3"/>
  <c r="AH67" i="3"/>
  <c r="Y72" i="3"/>
  <c r="AH47" i="3"/>
  <c r="AI45" i="3"/>
  <c r="W21" i="4"/>
  <c r="AI63" i="3"/>
  <c r="X21" i="4" s="1"/>
  <c r="AI18" i="3"/>
  <c r="AC72" i="3"/>
  <c r="W23" i="4"/>
  <c r="AI71" i="3"/>
  <c r="X23" i="4" s="1"/>
  <c r="AH27" i="3"/>
  <c r="AI25" i="3"/>
  <c r="AH31" i="1"/>
  <c r="AI29" i="1"/>
  <c r="U72" i="1"/>
  <c r="AH15" i="1"/>
  <c r="AI13" i="1"/>
  <c r="AH43" i="1"/>
  <c r="AI41" i="1"/>
  <c r="AC72" i="1"/>
  <c r="R8" i="2"/>
  <c r="R24" i="2" s="1"/>
  <c r="Y72" i="1"/>
  <c r="AH27" i="1"/>
  <c r="AI25" i="1"/>
  <c r="AI53" i="1"/>
  <c r="AH55" i="1"/>
  <c r="AI21" i="1"/>
  <c r="AH23" i="1"/>
  <c r="AI54" i="1"/>
  <c r="AH47" i="1"/>
  <c r="AI45" i="1"/>
  <c r="AI62" i="1"/>
  <c r="AH19" i="1"/>
  <c r="AI17" i="1"/>
  <c r="AH71" i="1"/>
  <c r="AI37" i="1"/>
  <c r="AH39" i="1"/>
  <c r="AI57" i="1"/>
  <c r="AH59" i="1"/>
  <c r="AH35" i="1"/>
  <c r="AI33" i="1"/>
  <c r="AI70" i="1"/>
  <c r="AH63" i="1"/>
  <c r="AI61" i="1"/>
  <c r="W8" i="2"/>
  <c r="AI11" i="1"/>
  <c r="X8" i="2" s="1"/>
  <c r="AI31" i="13" l="1"/>
  <c r="X13" i="14" s="1"/>
  <c r="W17" i="14"/>
  <c r="W10" i="14"/>
  <c r="AI67" i="5"/>
  <c r="X22" i="6" s="1"/>
  <c r="AH78" i="28"/>
  <c r="W17" i="29"/>
  <c r="AI57" i="28"/>
  <c r="X19" i="29" s="1"/>
  <c r="X13" i="27"/>
  <c r="W10" i="29"/>
  <c r="W21" i="29"/>
  <c r="AI15" i="28"/>
  <c r="X9" i="29" s="1"/>
  <c r="W15" i="29"/>
  <c r="W23" i="27"/>
  <c r="X22" i="27"/>
  <c r="W22" i="29"/>
  <c r="X11" i="27"/>
  <c r="X15" i="27"/>
  <c r="X14" i="27"/>
  <c r="X18" i="27"/>
  <c r="W21" i="27"/>
  <c r="W10" i="27"/>
  <c r="X17" i="27"/>
  <c r="AI53" i="28"/>
  <c r="X18" i="29" s="1"/>
  <c r="AI71" i="19"/>
  <c r="X23" i="20" s="1"/>
  <c r="AI31" i="15"/>
  <c r="X13" i="16" s="1"/>
  <c r="AI55" i="13"/>
  <c r="X19" i="14" s="1"/>
  <c r="X23" i="14"/>
  <c r="W20" i="10"/>
  <c r="AI59" i="9"/>
  <c r="X20" i="10" s="1"/>
  <c r="W18" i="8"/>
  <c r="W19" i="6"/>
  <c r="W11" i="31"/>
  <c r="AI23" i="30"/>
  <c r="X11" i="31" s="1"/>
  <c r="W16" i="31"/>
  <c r="AI43" i="30"/>
  <c r="X16" i="31" s="1"/>
  <c r="W15" i="31"/>
  <c r="AI39" i="30"/>
  <c r="X15" i="31" s="1"/>
  <c r="W19" i="31"/>
  <c r="AI55" i="30"/>
  <c r="X19" i="31" s="1"/>
  <c r="W12" i="31"/>
  <c r="AI27" i="30"/>
  <c r="X12" i="31" s="1"/>
  <c r="W8" i="31"/>
  <c r="AH72" i="30"/>
  <c r="AJ55" i="30" s="1"/>
  <c r="Y19" i="31" s="1"/>
  <c r="AI11" i="30"/>
  <c r="X8" i="31" s="1"/>
  <c r="W20" i="31"/>
  <c r="AI59" i="30"/>
  <c r="X20" i="31" s="1"/>
  <c r="W20" i="29"/>
  <c r="AI61" i="28"/>
  <c r="X20" i="29" s="1"/>
  <c r="W12" i="29"/>
  <c r="AI27" i="28"/>
  <c r="X12" i="29" s="1"/>
  <c r="W8" i="29"/>
  <c r="AI11" i="28"/>
  <c r="X8" i="29" s="1"/>
  <c r="W16" i="29"/>
  <c r="AI45" i="28"/>
  <c r="X16" i="29" s="1"/>
  <c r="W16" i="27"/>
  <c r="X16" i="27"/>
  <c r="W12" i="27"/>
  <c r="X12" i="27"/>
  <c r="W8" i="27"/>
  <c r="X8" i="27"/>
  <c r="W20" i="27"/>
  <c r="X20" i="27"/>
  <c r="W12" i="24"/>
  <c r="AI27" i="23"/>
  <c r="X12" i="24" s="1"/>
  <c r="W15" i="24"/>
  <c r="AI39" i="23"/>
  <c r="X15" i="24" s="1"/>
  <c r="W8" i="24"/>
  <c r="AH72" i="23"/>
  <c r="AJ23" i="23" s="1"/>
  <c r="Y11" i="24" s="1"/>
  <c r="AI11" i="23"/>
  <c r="X8" i="24" s="1"/>
  <c r="W11" i="24"/>
  <c r="AI23" i="23"/>
  <c r="X11" i="24" s="1"/>
  <c r="W16" i="24"/>
  <c r="AI43" i="23"/>
  <c r="X16" i="24" s="1"/>
  <c r="W19" i="22"/>
  <c r="AI55" i="21"/>
  <c r="X19" i="22" s="1"/>
  <c r="W15" i="22"/>
  <c r="AI39" i="21"/>
  <c r="X15" i="22" s="1"/>
  <c r="W23" i="22"/>
  <c r="AI71" i="21"/>
  <c r="X23" i="22" s="1"/>
  <c r="AI51" i="21"/>
  <c r="X18" i="22" s="1"/>
  <c r="W18" i="22"/>
  <c r="W16" i="22"/>
  <c r="AI43" i="21"/>
  <c r="X16" i="22" s="1"/>
  <c r="W12" i="22"/>
  <c r="AI27" i="21"/>
  <c r="X12" i="22" s="1"/>
  <c r="W11" i="22"/>
  <c r="AI23" i="21"/>
  <c r="X11" i="22" s="1"/>
  <c r="W8" i="22"/>
  <c r="AH72" i="21"/>
  <c r="AJ27" i="21" s="1"/>
  <c r="Y12" i="22" s="1"/>
  <c r="AI11" i="21"/>
  <c r="X8" i="22" s="1"/>
  <c r="W9" i="20"/>
  <c r="AI15" i="19"/>
  <c r="X9" i="20" s="1"/>
  <c r="W20" i="20"/>
  <c r="AI59" i="19"/>
  <c r="X20" i="20" s="1"/>
  <c r="W12" i="20"/>
  <c r="AI27" i="19"/>
  <c r="X12" i="20" s="1"/>
  <c r="W13" i="20"/>
  <c r="AI31" i="19"/>
  <c r="X13" i="20" s="1"/>
  <c r="W16" i="20"/>
  <c r="AI43" i="19"/>
  <c r="X16" i="20" s="1"/>
  <c r="W8" i="20"/>
  <c r="AH72" i="19"/>
  <c r="AJ15" i="19" s="1"/>
  <c r="Y9" i="20" s="1"/>
  <c r="AI11" i="19"/>
  <c r="X8" i="20" s="1"/>
  <c r="W23" i="18"/>
  <c r="AI71" i="17"/>
  <c r="X23" i="18" s="1"/>
  <c r="W20" i="18"/>
  <c r="AI59" i="17"/>
  <c r="X20" i="18" s="1"/>
  <c r="W12" i="18"/>
  <c r="AI27" i="17"/>
  <c r="X12" i="18" s="1"/>
  <c r="AI67" i="17"/>
  <c r="X22" i="18" s="1"/>
  <c r="W22" i="18"/>
  <c r="W11" i="18"/>
  <c r="AI23" i="17"/>
  <c r="X11" i="18" s="1"/>
  <c r="W16" i="18"/>
  <c r="AI43" i="17"/>
  <c r="X16" i="18" s="1"/>
  <c r="W15" i="18"/>
  <c r="AI39" i="17"/>
  <c r="X15" i="18" s="1"/>
  <c r="W19" i="18"/>
  <c r="AI55" i="17"/>
  <c r="X19" i="18" s="1"/>
  <c r="W8" i="18"/>
  <c r="AH72" i="17"/>
  <c r="AJ39" i="17" s="1"/>
  <c r="Y15" i="18" s="1"/>
  <c r="AI11" i="17"/>
  <c r="X8" i="18" s="1"/>
  <c r="W19" i="16"/>
  <c r="AI55" i="15"/>
  <c r="X19" i="16" s="1"/>
  <c r="AI67" i="15"/>
  <c r="X22" i="16" s="1"/>
  <c r="W22" i="16"/>
  <c r="AI51" i="15"/>
  <c r="X18" i="16" s="1"/>
  <c r="W18" i="16"/>
  <c r="W15" i="16"/>
  <c r="AI39" i="15"/>
  <c r="X15" i="16" s="1"/>
  <c r="W11" i="16"/>
  <c r="AI23" i="15"/>
  <c r="X11" i="16" s="1"/>
  <c r="W16" i="16"/>
  <c r="AI43" i="15"/>
  <c r="X16" i="16" s="1"/>
  <c r="W23" i="16"/>
  <c r="AI71" i="15"/>
  <c r="X23" i="16" s="1"/>
  <c r="AH72" i="15"/>
  <c r="AJ51" i="15" s="1"/>
  <c r="Y18" i="16" s="1"/>
  <c r="W20" i="14"/>
  <c r="AI59" i="13"/>
  <c r="X20" i="14" s="1"/>
  <c r="W12" i="14"/>
  <c r="AI27" i="13"/>
  <c r="X12" i="14" s="1"/>
  <c r="W16" i="14"/>
  <c r="AI43" i="13"/>
  <c r="X16" i="14" s="1"/>
  <c r="W8" i="14"/>
  <c r="AI11" i="13"/>
  <c r="X8" i="14" s="1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H72" i="11"/>
  <c r="AJ11" i="11" s="1"/>
  <c r="Y8" i="12" s="1"/>
  <c r="AI11" i="11"/>
  <c r="X8" i="12" s="1"/>
  <c r="W17" i="12"/>
  <c r="AI47" i="11"/>
  <c r="X17" i="12" s="1"/>
  <c r="W12" i="12"/>
  <c r="AI27" i="11"/>
  <c r="X12" i="12" s="1"/>
  <c r="W19" i="12"/>
  <c r="AI55" i="11"/>
  <c r="X19" i="12" s="1"/>
  <c r="AI67" i="9"/>
  <c r="X22" i="10" s="1"/>
  <c r="W22" i="10"/>
  <c r="W8" i="10"/>
  <c r="AI11" i="9"/>
  <c r="X8" i="10" s="1"/>
  <c r="AH72" i="9"/>
  <c r="AJ51" i="9" s="1"/>
  <c r="Y18" i="10" s="1"/>
  <c r="AI63" i="9"/>
  <c r="X21" i="10" s="1"/>
  <c r="W21" i="10"/>
  <c r="AI19" i="9"/>
  <c r="X10" i="10" s="1"/>
  <c r="W10" i="10"/>
  <c r="AI51" i="9"/>
  <c r="X18" i="10" s="1"/>
  <c r="W18" i="10"/>
  <c r="W11" i="10"/>
  <c r="AI23" i="9"/>
  <c r="X11" i="10" s="1"/>
  <c r="W15" i="10"/>
  <c r="AI39" i="9"/>
  <c r="X15" i="10" s="1"/>
  <c r="AI35" i="9"/>
  <c r="X14" i="10" s="1"/>
  <c r="W14" i="10"/>
  <c r="W12" i="10"/>
  <c r="AI27" i="9"/>
  <c r="X12" i="10" s="1"/>
  <c r="W19" i="10"/>
  <c r="AI55" i="9"/>
  <c r="X19" i="10" s="1"/>
  <c r="W19" i="8"/>
  <c r="AI55" i="7"/>
  <c r="X19" i="8" s="1"/>
  <c r="W20" i="8"/>
  <c r="AI59" i="7"/>
  <c r="X20" i="8" s="1"/>
  <c r="W12" i="8"/>
  <c r="AI27" i="7"/>
  <c r="X12" i="8" s="1"/>
  <c r="W16" i="8"/>
  <c r="AI43" i="7"/>
  <c r="X16" i="8" s="1"/>
  <c r="W8" i="8"/>
  <c r="AH72" i="7"/>
  <c r="AJ27" i="7" s="1"/>
  <c r="Y12" i="8" s="1"/>
  <c r="AI11" i="7"/>
  <c r="X8" i="8" s="1"/>
  <c r="AI55" i="3"/>
  <c r="X19" i="4" s="1"/>
  <c r="W22" i="2"/>
  <c r="W18" i="2"/>
  <c r="W20" i="4"/>
  <c r="AI59" i="3"/>
  <c r="X20" i="4" s="1"/>
  <c r="W8" i="6"/>
  <c r="AI11" i="5"/>
  <c r="X8" i="6" s="1"/>
  <c r="AH72" i="5"/>
  <c r="AJ35" i="5" s="1"/>
  <c r="Y14" i="6" s="1"/>
  <c r="W12" i="6"/>
  <c r="AI27" i="5"/>
  <c r="X12" i="6" s="1"/>
  <c r="W11" i="6"/>
  <c r="AI23" i="5"/>
  <c r="X11" i="6" s="1"/>
  <c r="W17" i="6"/>
  <c r="AI47" i="5"/>
  <c r="X17" i="6" s="1"/>
  <c r="W21" i="6"/>
  <c r="AI63" i="5"/>
  <c r="X21" i="6" s="1"/>
  <c r="W23" i="6"/>
  <c r="AI71" i="5"/>
  <c r="X23" i="6" s="1"/>
  <c r="AI35" i="5"/>
  <c r="X14" i="6" s="1"/>
  <c r="W14" i="6"/>
  <c r="W16" i="6"/>
  <c r="AI43" i="5"/>
  <c r="X16" i="6" s="1"/>
  <c r="W15" i="6"/>
  <c r="AI39" i="5"/>
  <c r="X15" i="6" s="1"/>
  <c r="AI19" i="5"/>
  <c r="X10" i="6" s="1"/>
  <c r="W10" i="6"/>
  <c r="W9" i="6"/>
  <c r="AI15" i="5"/>
  <c r="X9" i="6" s="1"/>
  <c r="W11" i="4"/>
  <c r="AI23" i="3"/>
  <c r="X11" i="4" s="1"/>
  <c r="W8" i="4"/>
  <c r="AH72" i="3"/>
  <c r="AJ11" i="3" s="1"/>
  <c r="Y8" i="4" s="1"/>
  <c r="AI11" i="3"/>
  <c r="X8" i="4" s="1"/>
  <c r="W17" i="4"/>
  <c r="AI47" i="3"/>
  <c r="X17" i="4" s="1"/>
  <c r="W9" i="4"/>
  <c r="AI15" i="3"/>
  <c r="X9" i="4" s="1"/>
  <c r="W16" i="4"/>
  <c r="AI43" i="3"/>
  <c r="X16" i="4" s="1"/>
  <c r="AI19" i="3"/>
  <c r="X10" i="4" s="1"/>
  <c r="W10" i="4"/>
  <c r="W15" i="4"/>
  <c r="AI39" i="3"/>
  <c r="X15" i="4" s="1"/>
  <c r="W13" i="4"/>
  <c r="AI31" i="3"/>
  <c r="X13" i="4" s="1"/>
  <c r="AI51" i="3"/>
  <c r="X18" i="4" s="1"/>
  <c r="W18" i="4"/>
  <c r="AI35" i="3"/>
  <c r="X14" i="4" s="1"/>
  <c r="W14" i="4"/>
  <c r="W12" i="4"/>
  <c r="AI27" i="3"/>
  <c r="X12" i="4" s="1"/>
  <c r="AI67" i="3"/>
  <c r="X22" i="4" s="1"/>
  <c r="W22" i="4"/>
  <c r="AI35" i="1"/>
  <c r="X14" i="2" s="1"/>
  <c r="W14" i="2"/>
  <c r="W17" i="2"/>
  <c r="AI47" i="1"/>
  <c r="X17" i="2" s="1"/>
  <c r="W16" i="2"/>
  <c r="AI43" i="1"/>
  <c r="X16" i="2" s="1"/>
  <c r="W20" i="2"/>
  <c r="AI59" i="1"/>
  <c r="X20" i="2" s="1"/>
  <c r="W23" i="2"/>
  <c r="AI71" i="1"/>
  <c r="X23" i="2" s="1"/>
  <c r="W9" i="2"/>
  <c r="AI15" i="1"/>
  <c r="X9" i="2" s="1"/>
  <c r="W19" i="2"/>
  <c r="AI55" i="1"/>
  <c r="X19" i="2" s="1"/>
  <c r="W21" i="2"/>
  <c r="AI63" i="1"/>
  <c r="X21" i="2" s="1"/>
  <c r="W12" i="2"/>
  <c r="AI27" i="1"/>
  <c r="X12" i="2" s="1"/>
  <c r="W13" i="2"/>
  <c r="AI31" i="1"/>
  <c r="X13" i="2" s="1"/>
  <c r="W15" i="2"/>
  <c r="AI39" i="1"/>
  <c r="X15" i="2" s="1"/>
  <c r="AI19" i="1"/>
  <c r="X10" i="2" s="1"/>
  <c r="W10" i="2"/>
  <c r="W11" i="2"/>
  <c r="AI23" i="1"/>
  <c r="X11" i="2" s="1"/>
  <c r="AH72" i="1"/>
  <c r="AJ67" i="13" l="1"/>
  <c r="AJ27" i="13"/>
  <c r="Y12" i="14" s="1"/>
  <c r="AJ43" i="26"/>
  <c r="Y16" i="27" s="1"/>
  <c r="AJ73" i="26"/>
  <c r="AJ75" i="26"/>
  <c r="AJ15" i="11"/>
  <c r="Y9" i="12" s="1"/>
  <c r="AJ31" i="11"/>
  <c r="Y13" i="12" s="1"/>
  <c r="AJ61" i="28"/>
  <c r="Y20" i="29" s="1"/>
  <c r="AJ42" i="28"/>
  <c r="AJ43" i="28"/>
  <c r="AJ11" i="30"/>
  <c r="Y8" i="31" s="1"/>
  <c r="AJ11" i="26"/>
  <c r="Y8" i="27" s="1"/>
  <c r="AJ27" i="26"/>
  <c r="Y12" i="27" s="1"/>
  <c r="W24" i="24"/>
  <c r="AJ11" i="21"/>
  <c r="Y8" i="22" s="1"/>
  <c r="Y23" i="22"/>
  <c r="AJ55" i="21"/>
  <c r="Y19" i="22" s="1"/>
  <c r="AJ43" i="21"/>
  <c r="Y16" i="22" s="1"/>
  <c r="AJ51" i="21"/>
  <c r="Y18" i="22" s="1"/>
  <c r="W24" i="22"/>
  <c r="AJ11" i="19"/>
  <c r="Y8" i="20" s="1"/>
  <c r="AJ31" i="19"/>
  <c r="Y13" i="20" s="1"/>
  <c r="AJ27" i="17"/>
  <c r="Y12" i="18" s="1"/>
  <c r="AJ23" i="15"/>
  <c r="Y11" i="16" s="1"/>
  <c r="W24" i="16"/>
  <c r="W24" i="14"/>
  <c r="AJ39" i="9"/>
  <c r="Y15" i="10" s="1"/>
  <c r="AJ11" i="9"/>
  <c r="Y8" i="10" s="1"/>
  <c r="AJ55" i="9"/>
  <c r="Y19" i="10" s="1"/>
  <c r="AJ23" i="9"/>
  <c r="Y11" i="10" s="1"/>
  <c r="AJ67" i="9"/>
  <c r="Y22" i="10" s="1"/>
  <c r="AJ35" i="9"/>
  <c r="Y14" i="10" s="1"/>
  <c r="AJ11" i="7"/>
  <c r="Y8" i="8" s="1"/>
  <c r="W24" i="31"/>
  <c r="AJ23" i="30"/>
  <c r="Y11" i="31" s="1"/>
  <c r="AJ39" i="30"/>
  <c r="Y15" i="31" s="1"/>
  <c r="AJ27" i="30"/>
  <c r="Y12" i="31" s="1"/>
  <c r="AJ43" i="30"/>
  <c r="Y16" i="31" s="1"/>
  <c r="AJ59" i="30"/>
  <c r="Y20" i="31" s="1"/>
  <c r="Y24" i="31"/>
  <c r="AJ62" i="30"/>
  <c r="AI72" i="30"/>
  <c r="X24" i="31" s="1"/>
  <c r="AJ49" i="30"/>
  <c r="AJ33" i="30"/>
  <c r="AJ17" i="30"/>
  <c r="AJ13" i="30"/>
  <c r="AJ65" i="30"/>
  <c r="AJ70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 s="1"/>
  <c r="AJ54" i="30"/>
  <c r="AJ42" i="30"/>
  <c r="AJ51" i="30"/>
  <c r="Y18" i="31" s="1"/>
  <c r="AJ25" i="30"/>
  <c r="AJ35" i="30"/>
  <c r="Y14" i="31" s="1"/>
  <c r="AJ15" i="30"/>
  <c r="Y9" i="31" s="1"/>
  <c r="AJ31" i="30"/>
  <c r="Y13" i="31" s="1"/>
  <c r="AJ57" i="30"/>
  <c r="AJ66" i="30"/>
  <c r="AJ53" i="30"/>
  <c r="AJ19" i="30"/>
  <c r="Y10" i="31" s="1"/>
  <c r="AJ10" i="30"/>
  <c r="AJ37" i="30"/>
  <c r="AJ47" i="30"/>
  <c r="AJ41" i="30"/>
  <c r="AJ71" i="30"/>
  <c r="Y23" i="31" s="1"/>
  <c r="AJ21" i="30"/>
  <c r="AJ63" i="30"/>
  <c r="Y21" i="31" s="1"/>
  <c r="AJ9" i="30"/>
  <c r="Y24" i="29"/>
  <c r="AI78" i="28"/>
  <c r="X24" i="29" s="1"/>
  <c r="AJ22" i="28"/>
  <c r="AJ38" i="28"/>
  <c r="AJ34" i="28"/>
  <c r="AJ71" i="28"/>
  <c r="AJ18" i="28"/>
  <c r="AJ47" i="28"/>
  <c r="AJ29" i="28"/>
  <c r="AJ21" i="28"/>
  <c r="AJ67" i="28"/>
  <c r="AJ68" i="28"/>
  <c r="AJ60" i="28"/>
  <c r="AJ30" i="28"/>
  <c r="AJ10" i="28"/>
  <c r="AJ52" i="28"/>
  <c r="AJ55" i="28"/>
  <c r="AJ17" i="28"/>
  <c r="AJ44" i="28"/>
  <c r="AJ33" i="28"/>
  <c r="AJ26" i="28"/>
  <c r="AJ13" i="28"/>
  <c r="AJ51" i="28"/>
  <c r="AJ37" i="28"/>
  <c r="AJ63" i="28"/>
  <c r="AJ14" i="28"/>
  <c r="AJ72" i="28"/>
  <c r="AJ64" i="28"/>
  <c r="AJ48" i="28"/>
  <c r="AJ57" i="28"/>
  <c r="Y19" i="29" s="1"/>
  <c r="AJ35" i="28"/>
  <c r="Y14" i="29" s="1"/>
  <c r="AJ65" i="28"/>
  <c r="Y21" i="29" s="1"/>
  <c r="AJ15" i="28"/>
  <c r="Y9" i="29" s="1"/>
  <c r="AJ53" i="28"/>
  <c r="Y18" i="29" s="1"/>
  <c r="AJ9" i="28"/>
  <c r="AJ25" i="28"/>
  <c r="AJ19" i="28"/>
  <c r="Y10" i="29" s="1"/>
  <c r="AJ59" i="28"/>
  <c r="AJ31" i="28"/>
  <c r="Y13" i="29" s="1"/>
  <c r="Y23" i="29"/>
  <c r="AJ69" i="28"/>
  <c r="Y22" i="29" s="1"/>
  <c r="AJ56" i="28"/>
  <c r="AJ39" i="28"/>
  <c r="Y15" i="29" s="1"/>
  <c r="AJ49" i="28"/>
  <c r="AJ41" i="28"/>
  <c r="AJ23" i="28"/>
  <c r="Y11" i="29" s="1"/>
  <c r="W24" i="29"/>
  <c r="AJ27" i="28"/>
  <c r="Y12" i="29" s="1"/>
  <c r="Y16" i="29"/>
  <c r="AJ11" i="28"/>
  <c r="Y8" i="29" s="1"/>
  <c r="Y24" i="27"/>
  <c r="X24" i="27"/>
  <c r="AJ29" i="26"/>
  <c r="AJ37" i="26"/>
  <c r="AJ66" i="26"/>
  <c r="AJ21" i="26"/>
  <c r="AJ17" i="26"/>
  <c r="AJ53" i="26"/>
  <c r="AJ33" i="26"/>
  <c r="AJ14" i="26"/>
  <c r="AJ61" i="26"/>
  <c r="AJ70" i="26"/>
  <c r="AJ49" i="26"/>
  <c r="AJ46" i="26"/>
  <c r="AJ30" i="26"/>
  <c r="AJ62" i="26"/>
  <c r="AJ45" i="26"/>
  <c r="AJ18" i="26"/>
  <c r="AJ69" i="26"/>
  <c r="AJ26" i="26"/>
  <c r="AJ22" i="26"/>
  <c r="AJ50" i="26"/>
  <c r="AJ34" i="26"/>
  <c r="AJ65" i="26"/>
  <c r="AJ58" i="26"/>
  <c r="AJ38" i="26"/>
  <c r="AJ10" i="26"/>
  <c r="AJ42" i="26"/>
  <c r="AJ13" i="26"/>
  <c r="AJ35" i="26"/>
  <c r="Y14" i="27" s="1"/>
  <c r="AJ9" i="26"/>
  <c r="AJ23" i="26"/>
  <c r="Y11" i="27" s="1"/>
  <c r="AJ31" i="26"/>
  <c r="Y13" i="27" s="1"/>
  <c r="AJ71" i="26"/>
  <c r="Y23" i="27" s="1"/>
  <c r="AJ55" i="26"/>
  <c r="Y19" i="27" s="1"/>
  <c r="AJ54" i="26"/>
  <c r="AJ39" i="26"/>
  <c r="Y15" i="27" s="1"/>
  <c r="AJ63" i="26"/>
  <c r="Y21" i="27" s="1"/>
  <c r="AJ41" i="26"/>
  <c r="AJ51" i="26"/>
  <c r="Y18" i="27" s="1"/>
  <c r="AJ25" i="26"/>
  <c r="AJ15" i="26"/>
  <c r="Y9" i="27" s="1"/>
  <c r="AJ57" i="26"/>
  <c r="AJ67" i="26"/>
  <c r="Y22" i="27" s="1"/>
  <c r="AJ47" i="26"/>
  <c r="AJ19" i="26"/>
  <c r="Y10" i="27" s="1"/>
  <c r="W24" i="27"/>
  <c r="AJ59" i="26"/>
  <c r="Y20" i="27" s="1"/>
  <c r="AJ43" i="23"/>
  <c r="Y16" i="24" s="1"/>
  <c r="AJ39" i="23"/>
  <c r="Y15" i="24" s="1"/>
  <c r="Y24" i="24"/>
  <c r="AI72" i="23"/>
  <c r="X24" i="24" s="1"/>
  <c r="AJ62" i="23"/>
  <c r="AJ49" i="23"/>
  <c r="AJ33" i="23"/>
  <c r="AJ17" i="23"/>
  <c r="AJ46" i="23"/>
  <c r="AJ22" i="23"/>
  <c r="AJ18" i="23"/>
  <c r="AJ61" i="23"/>
  <c r="AJ10" i="23"/>
  <c r="AJ34" i="23"/>
  <c r="AJ58" i="23"/>
  <c r="AJ66" i="23"/>
  <c r="AJ30" i="23"/>
  <c r="AJ29" i="23"/>
  <c r="AJ53" i="23"/>
  <c r="AJ38" i="23"/>
  <c r="AJ42" i="23"/>
  <c r="AJ14" i="23"/>
  <c r="AJ50" i="23"/>
  <c r="AJ65" i="23"/>
  <c r="AJ26" i="23"/>
  <c r="AJ57" i="23"/>
  <c r="AJ70" i="23"/>
  <c r="AJ13" i="23"/>
  <c r="AJ45" i="23"/>
  <c r="AJ55" i="23"/>
  <c r="Y19" i="24" s="1"/>
  <c r="AJ41" i="23"/>
  <c r="AJ51" i="23"/>
  <c r="Y18" i="24" s="1"/>
  <c r="AJ67" i="23"/>
  <c r="Y22" i="24" s="1"/>
  <c r="AJ19" i="23"/>
  <c r="Y10" i="24" s="1"/>
  <c r="AJ21" i="23"/>
  <c r="AJ9" i="23"/>
  <c r="AJ63" i="23"/>
  <c r="Y21" i="24" s="1"/>
  <c r="AJ35" i="23"/>
  <c r="Y14" i="24" s="1"/>
  <c r="AJ31" i="23"/>
  <c r="Y13" i="24" s="1"/>
  <c r="AJ54" i="23"/>
  <c r="AJ47" i="23"/>
  <c r="AJ15" i="23"/>
  <c r="Y9" i="24" s="1"/>
  <c r="AJ37" i="23"/>
  <c r="AJ25" i="23"/>
  <c r="Y23" i="24"/>
  <c r="AJ59" i="23"/>
  <c r="Y20" i="24" s="1"/>
  <c r="AJ27" i="23"/>
  <c r="Y12" i="24" s="1"/>
  <c r="AJ11" i="23"/>
  <c r="Y8" i="24" s="1"/>
  <c r="AJ72" i="21"/>
  <c r="Y24" i="22" s="1"/>
  <c r="AI72" i="21"/>
  <c r="X24" i="22" s="1"/>
  <c r="AJ33" i="21"/>
  <c r="AJ58" i="21"/>
  <c r="AJ65" i="21"/>
  <c r="AJ45" i="21"/>
  <c r="AJ61" i="21"/>
  <c r="AJ62" i="21"/>
  <c r="AJ17" i="21"/>
  <c r="AJ14" i="21"/>
  <c r="AJ29" i="21"/>
  <c r="AJ13" i="21"/>
  <c r="AJ18" i="21"/>
  <c r="AJ59" i="21"/>
  <c r="Y20" i="22" s="1"/>
  <c r="AJ46" i="21"/>
  <c r="AJ30" i="21"/>
  <c r="AJ50" i="21"/>
  <c r="AJ34" i="21"/>
  <c r="AJ57" i="21"/>
  <c r="AJ9" i="21"/>
  <c r="AJ26" i="21"/>
  <c r="AJ31" i="21"/>
  <c r="Y13" i="22" s="1"/>
  <c r="AJ49" i="21"/>
  <c r="AJ25" i="21"/>
  <c r="AJ42" i="21"/>
  <c r="AJ19" i="21"/>
  <c r="Y10" i="22" s="1"/>
  <c r="AJ53" i="21"/>
  <c r="AJ38" i="21"/>
  <c r="AJ10" i="21"/>
  <c r="AJ22" i="21"/>
  <c r="AJ63" i="21"/>
  <c r="Y21" i="22" s="1"/>
  <c r="AJ37" i="21"/>
  <c r="AJ66" i="21"/>
  <c r="AJ67" i="21"/>
  <c r="Y22" i="22" s="1"/>
  <c r="AJ15" i="21"/>
  <c r="Y9" i="22" s="1"/>
  <c r="AJ35" i="21"/>
  <c r="Y14" i="22" s="1"/>
  <c r="AJ47" i="21"/>
  <c r="AJ54" i="21"/>
  <c r="AJ21" i="21"/>
  <c r="AJ41" i="21"/>
  <c r="AJ39" i="21"/>
  <c r="Y15" i="22" s="1"/>
  <c r="AJ23" i="21"/>
  <c r="Y11" i="22" s="1"/>
  <c r="AJ37" i="19"/>
  <c r="AJ72" i="19"/>
  <c r="Y24" i="20" s="1"/>
  <c r="AJ69" i="19"/>
  <c r="AI72" i="19"/>
  <c r="X24" i="20" s="1"/>
  <c r="AJ30" i="19"/>
  <c r="AJ21" i="19"/>
  <c r="AJ66" i="19"/>
  <c r="AJ22" i="19"/>
  <c r="AJ17" i="19"/>
  <c r="AJ34" i="19"/>
  <c r="AJ38" i="19"/>
  <c r="AJ70" i="19"/>
  <c r="AJ46" i="19"/>
  <c r="AJ26" i="19"/>
  <c r="AJ33" i="19"/>
  <c r="AJ14" i="19"/>
  <c r="AJ53" i="19"/>
  <c r="AJ45" i="19"/>
  <c r="AJ42" i="19"/>
  <c r="AJ49" i="19"/>
  <c r="AJ65" i="19"/>
  <c r="AJ61" i="19"/>
  <c r="AJ50" i="19"/>
  <c r="AJ62" i="19"/>
  <c r="AJ18" i="19"/>
  <c r="AJ10" i="19"/>
  <c r="AJ58" i="19"/>
  <c r="AJ39" i="19"/>
  <c r="Y15" i="20" s="1"/>
  <c r="AJ67" i="19"/>
  <c r="Y22" i="20" s="1"/>
  <c r="AJ63" i="19"/>
  <c r="Y21" i="20" s="1"/>
  <c r="AJ47" i="19"/>
  <c r="AJ23" i="19"/>
  <c r="Y11" i="20" s="1"/>
  <c r="AJ13" i="19"/>
  <c r="AJ71" i="19"/>
  <c r="Y23" i="20" s="1"/>
  <c r="AJ51" i="19"/>
  <c r="Y18" i="20" s="1"/>
  <c r="AJ9" i="19"/>
  <c r="AJ19" i="19"/>
  <c r="Y10" i="20" s="1"/>
  <c r="AJ54" i="19"/>
  <c r="AJ41" i="19"/>
  <c r="AJ25" i="19"/>
  <c r="AJ35" i="19"/>
  <c r="Y14" i="20" s="1"/>
  <c r="AJ57" i="19"/>
  <c r="AJ55" i="19"/>
  <c r="Y19" i="20" s="1"/>
  <c r="AJ29" i="19"/>
  <c r="W24" i="20"/>
  <c r="AJ27" i="19"/>
  <c r="Y12" i="20" s="1"/>
  <c r="AJ43" i="19"/>
  <c r="Y16" i="20" s="1"/>
  <c r="AJ59" i="19"/>
  <c r="Y20" i="20" s="1"/>
  <c r="AJ55" i="17"/>
  <c r="Y19" i="18" s="1"/>
  <c r="AJ23" i="17"/>
  <c r="Y11" i="18" s="1"/>
  <c r="AJ59" i="17"/>
  <c r="Y20" i="18" s="1"/>
  <c r="AJ11" i="17"/>
  <c r="Y8" i="18" s="1"/>
  <c r="AJ72" i="17"/>
  <c r="Y24" i="18" s="1"/>
  <c r="AI72" i="17"/>
  <c r="X24" i="18" s="1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7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 s="1"/>
  <c r="AJ41" i="17"/>
  <c r="AJ57" i="17"/>
  <c r="AJ50" i="17"/>
  <c r="AJ19" i="17"/>
  <c r="Y10" i="18" s="1"/>
  <c r="AJ65" i="17"/>
  <c r="AJ9" i="17"/>
  <c r="AJ31" i="17"/>
  <c r="Y13" i="18" s="1"/>
  <c r="AJ53" i="17"/>
  <c r="AJ37" i="17"/>
  <c r="AJ47" i="17"/>
  <c r="AJ67" i="17"/>
  <c r="Y22" i="18" s="1"/>
  <c r="AJ71" i="17"/>
  <c r="Y23" i="18" s="1"/>
  <c r="W24" i="18"/>
  <c r="AJ43" i="17"/>
  <c r="Y16" i="18" s="1"/>
  <c r="AJ72" i="15"/>
  <c r="Y24" i="16" s="1"/>
  <c r="AI72" i="15"/>
  <c r="X24" i="16" s="1"/>
  <c r="AJ45" i="15"/>
  <c r="AJ13" i="15"/>
  <c r="AJ62" i="15"/>
  <c r="AJ34" i="15"/>
  <c r="AJ14" i="15"/>
  <c r="AJ70" i="15"/>
  <c r="AJ18" i="15"/>
  <c r="AJ61" i="15"/>
  <c r="AJ29" i="15"/>
  <c r="AJ10" i="15"/>
  <c r="AJ9" i="15"/>
  <c r="AJ66" i="15"/>
  <c r="AJ33" i="15"/>
  <c r="AJ57" i="15"/>
  <c r="AJ58" i="15"/>
  <c r="AJ46" i="15"/>
  <c r="AJ25" i="15"/>
  <c r="AJ17" i="15"/>
  <c r="AJ38" i="15"/>
  <c r="AJ50" i="15"/>
  <c r="AJ30" i="15"/>
  <c r="AJ49" i="15"/>
  <c r="AJ47" i="15"/>
  <c r="AJ35" i="15"/>
  <c r="Y14" i="16" s="1"/>
  <c r="AJ15" i="15"/>
  <c r="Y9" i="16" s="1"/>
  <c r="AJ11" i="15"/>
  <c r="Y8" i="16" s="1"/>
  <c r="AJ26" i="15"/>
  <c r="AJ22" i="15"/>
  <c r="AJ31" i="15"/>
  <c r="Y13" i="16" s="1"/>
  <c r="AJ59" i="15"/>
  <c r="Y20" i="16" s="1"/>
  <c r="AJ42" i="15"/>
  <c r="AJ21" i="15"/>
  <c r="AJ69" i="15"/>
  <c r="AJ65" i="15"/>
  <c r="AJ53" i="15"/>
  <c r="AJ27" i="15"/>
  <c r="Y12" i="16" s="1"/>
  <c r="AJ37" i="15"/>
  <c r="AJ19" i="15"/>
  <c r="Y10" i="16" s="1"/>
  <c r="AJ41" i="15"/>
  <c r="AJ63" i="15"/>
  <c r="Y21" i="16" s="1"/>
  <c r="AJ54" i="15"/>
  <c r="AJ71" i="15"/>
  <c r="Y23" i="16" s="1"/>
  <c r="AJ67" i="15"/>
  <c r="Y22" i="16" s="1"/>
  <c r="AJ39" i="15"/>
  <c r="Y15" i="16" s="1"/>
  <c r="AJ55" i="15"/>
  <c r="Y19" i="16" s="1"/>
  <c r="AJ43" i="15"/>
  <c r="Y16" i="16" s="1"/>
  <c r="AJ43" i="13"/>
  <c r="Y16" i="14" s="1"/>
  <c r="AJ72" i="13"/>
  <c r="Y24" i="14" s="1"/>
  <c r="X24" i="14"/>
  <c r="AJ34" i="13"/>
  <c r="AJ53" i="13"/>
  <c r="AJ30" i="13"/>
  <c r="AJ42" i="13"/>
  <c r="AJ13" i="13"/>
  <c r="AJ33" i="13"/>
  <c r="AJ38" i="13"/>
  <c r="AJ18" i="13"/>
  <c r="AJ46" i="13"/>
  <c r="AJ21" i="13"/>
  <c r="AJ29" i="13"/>
  <c r="AJ45" i="13"/>
  <c r="AJ10" i="13"/>
  <c r="AJ58" i="13"/>
  <c r="AJ65" i="13"/>
  <c r="AJ61" i="13"/>
  <c r="AJ50" i="13"/>
  <c r="AJ37" i="13"/>
  <c r="AJ26" i="13"/>
  <c r="AJ66" i="13"/>
  <c r="AJ14" i="13"/>
  <c r="AJ17" i="13"/>
  <c r="AJ22" i="13"/>
  <c r="AJ49" i="13"/>
  <c r="AJ62" i="13"/>
  <c r="AJ35" i="13"/>
  <c r="Y14" i="14" s="1"/>
  <c r="AJ31" i="13"/>
  <c r="Y13" i="14" s="1"/>
  <c r="AJ9" i="13"/>
  <c r="AJ19" i="13"/>
  <c r="Y10" i="14" s="1"/>
  <c r="AJ41" i="13"/>
  <c r="AJ63" i="13"/>
  <c r="Y21" i="14" s="1"/>
  <c r="Y22" i="14"/>
  <c r="AJ55" i="13"/>
  <c r="Y19" i="14" s="1"/>
  <c r="Y23" i="14"/>
  <c r="AJ54" i="13"/>
  <c r="AJ57" i="13"/>
  <c r="AJ47" i="13"/>
  <c r="AJ25" i="13"/>
  <c r="AJ51" i="13"/>
  <c r="Y18" i="14" s="1"/>
  <c r="AJ15" i="13"/>
  <c r="Y9" i="14" s="1"/>
  <c r="AJ39" i="13"/>
  <c r="Y15" i="14" s="1"/>
  <c r="AJ23" i="13"/>
  <c r="Y11" i="14" s="1"/>
  <c r="AJ59" i="13"/>
  <c r="Y20" i="14" s="1"/>
  <c r="AJ11" i="13"/>
  <c r="Y8" i="14" s="1"/>
  <c r="AJ47" i="11"/>
  <c r="AJ59" i="11"/>
  <c r="Y20" i="12" s="1"/>
  <c r="AJ55" i="11"/>
  <c r="Y19" i="12" s="1"/>
  <c r="Y24" i="12"/>
  <c r="AI72" i="11"/>
  <c r="X24" i="12" s="1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2" i="11"/>
  <c r="AJ33" i="11"/>
  <c r="AJ61" i="11"/>
  <c r="AJ65" i="11"/>
  <c r="AJ14" i="11"/>
  <c r="AJ19" i="11"/>
  <c r="Y10" i="12" s="1"/>
  <c r="AJ63" i="11"/>
  <c r="Y21" i="12" s="1"/>
  <c r="AJ51" i="11"/>
  <c r="Y18" i="12" s="1"/>
  <c r="AJ67" i="11"/>
  <c r="Y22" i="12" s="1"/>
  <c r="AJ39" i="11"/>
  <c r="Y15" i="12" s="1"/>
  <c r="AJ45" i="11"/>
  <c r="AJ41" i="11"/>
  <c r="AJ13" i="11"/>
  <c r="AJ57" i="11"/>
  <c r="AJ29" i="11"/>
  <c r="AJ54" i="11"/>
  <c r="AJ35" i="11"/>
  <c r="Y14" i="12" s="1"/>
  <c r="AJ23" i="11"/>
  <c r="Y11" i="12" s="1"/>
  <c r="Y23" i="12"/>
  <c r="AJ25" i="11"/>
  <c r="AJ9" i="11"/>
  <c r="AJ27" i="11"/>
  <c r="Y12" i="12" s="1"/>
  <c r="W24" i="12"/>
  <c r="AJ43" i="11"/>
  <c r="Y16" i="12" s="1"/>
  <c r="AJ72" i="9"/>
  <c r="Y24" i="10" s="1"/>
  <c r="AI72" i="9"/>
  <c r="X24" i="10" s="1"/>
  <c r="AJ42" i="9"/>
  <c r="AJ57" i="9"/>
  <c r="AJ45" i="9"/>
  <c r="AJ69" i="9"/>
  <c r="AJ46" i="9"/>
  <c r="AJ14" i="9"/>
  <c r="AJ26" i="9"/>
  <c r="AJ54" i="9"/>
  <c r="AJ66" i="9"/>
  <c r="AJ13" i="9"/>
  <c r="AJ22" i="9"/>
  <c r="AJ70" i="9"/>
  <c r="AJ59" i="9"/>
  <c r="Y20" i="10" s="1"/>
  <c r="AJ10" i="9"/>
  <c r="AJ30" i="9"/>
  <c r="AJ58" i="9"/>
  <c r="AJ29" i="9"/>
  <c r="AJ38" i="9"/>
  <c r="AJ41" i="9"/>
  <c r="AJ43" i="9"/>
  <c r="Y16" i="10" s="1"/>
  <c r="AJ25" i="9"/>
  <c r="AJ34" i="9"/>
  <c r="AJ37" i="9"/>
  <c r="AJ65" i="9"/>
  <c r="AJ71" i="9"/>
  <c r="Y23" i="10" s="1"/>
  <c r="AJ50" i="9"/>
  <c r="AJ9" i="9"/>
  <c r="AJ15" i="9"/>
  <c r="Y9" i="10" s="1"/>
  <c r="AJ21" i="9"/>
  <c r="AJ33" i="9"/>
  <c r="AJ47" i="9"/>
  <c r="AJ62" i="9"/>
  <c r="AJ18" i="9"/>
  <c r="AJ49" i="9"/>
  <c r="AJ17" i="9"/>
  <c r="AJ61" i="9"/>
  <c r="AJ53" i="9"/>
  <c r="AJ31" i="9"/>
  <c r="Y13" i="10" s="1"/>
  <c r="W24" i="10"/>
  <c r="AJ27" i="9"/>
  <c r="Y12" i="10" s="1"/>
  <c r="AJ19" i="9"/>
  <c r="Y10" i="10" s="1"/>
  <c r="AJ63" i="9"/>
  <c r="Y21" i="10" s="1"/>
  <c r="AJ43" i="7"/>
  <c r="Y16" i="8" s="1"/>
  <c r="AJ55" i="7"/>
  <c r="Y19" i="8" s="1"/>
  <c r="AJ72" i="7"/>
  <c r="Y24" i="8" s="1"/>
  <c r="AI72" i="7"/>
  <c r="X24" i="8" s="1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 s="1"/>
  <c r="AJ51" i="7"/>
  <c r="Y18" i="8" s="1"/>
  <c r="AJ41" i="7"/>
  <c r="AJ63" i="7"/>
  <c r="Y21" i="8" s="1"/>
  <c r="AJ35" i="7"/>
  <c r="Y14" i="8" s="1"/>
  <c r="AJ23" i="7"/>
  <c r="Y11" i="8" s="1"/>
  <c r="AJ71" i="7"/>
  <c r="Y23" i="8" s="1"/>
  <c r="AJ67" i="7"/>
  <c r="Y22" i="8" s="1"/>
  <c r="AJ57" i="7"/>
  <c r="AJ47" i="7"/>
  <c r="AJ54" i="7"/>
  <c r="AJ25" i="7"/>
  <c r="AJ19" i="7"/>
  <c r="Y10" i="8" s="1"/>
  <c r="AJ31" i="7"/>
  <c r="Y13" i="8" s="1"/>
  <c r="AJ39" i="7"/>
  <c r="Y15" i="8" s="1"/>
  <c r="AJ9" i="7"/>
  <c r="W24" i="8"/>
  <c r="AJ59" i="7"/>
  <c r="Y20" i="8" s="1"/>
  <c r="AJ31" i="3"/>
  <c r="Y13" i="4" s="1"/>
  <c r="AJ27" i="3"/>
  <c r="Y12" i="4" s="1"/>
  <c r="AJ15" i="3"/>
  <c r="Y9" i="4" s="1"/>
  <c r="AJ47" i="5"/>
  <c r="AJ23" i="3"/>
  <c r="Y11" i="4" s="1"/>
  <c r="W24" i="2"/>
  <c r="AJ15" i="5"/>
  <c r="Y9" i="6" s="1"/>
  <c r="AJ43" i="5"/>
  <c r="Y16" i="6" s="1"/>
  <c r="W24" i="6"/>
  <c r="AJ23" i="5"/>
  <c r="Y11" i="6" s="1"/>
  <c r="AJ19" i="5"/>
  <c r="Y10" i="6" s="1"/>
  <c r="AJ63" i="5"/>
  <c r="Y21" i="6" s="1"/>
  <c r="AJ27" i="5"/>
  <c r="Y12" i="6" s="1"/>
  <c r="AJ72" i="5"/>
  <c r="Y24" i="6" s="1"/>
  <c r="AI72" i="5"/>
  <c r="X24" i="6" s="1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 s="1"/>
  <c r="AJ55" i="5"/>
  <c r="Y19" i="6" s="1"/>
  <c r="AJ41" i="5"/>
  <c r="AJ9" i="5"/>
  <c r="AJ62" i="5"/>
  <c r="AJ17" i="5"/>
  <c r="AJ51" i="5"/>
  <c r="Y18" i="6" s="1"/>
  <c r="AJ67" i="5"/>
  <c r="Y22" i="6" s="1"/>
  <c r="AJ70" i="5"/>
  <c r="AJ21" i="5"/>
  <c r="AJ25" i="5"/>
  <c r="AJ45" i="5"/>
  <c r="AJ13" i="5"/>
  <c r="AJ33" i="5"/>
  <c r="AJ37" i="5"/>
  <c r="AJ59" i="5"/>
  <c r="Y20" i="6" s="1"/>
  <c r="AJ66" i="5"/>
  <c r="AJ38" i="5"/>
  <c r="AJ69" i="5"/>
  <c r="AJ18" i="5"/>
  <c r="AJ11" i="5"/>
  <c r="Y8" i="6" s="1"/>
  <c r="AJ39" i="5"/>
  <c r="Y15" i="6" s="1"/>
  <c r="AJ71" i="5"/>
  <c r="Y23" i="6" s="1"/>
  <c r="AJ35" i="3"/>
  <c r="Y14" i="4" s="1"/>
  <c r="AJ43" i="3"/>
  <c r="Y16" i="4" s="1"/>
  <c r="AJ72" i="3"/>
  <c r="Y24" i="4" s="1"/>
  <c r="AI72" i="3"/>
  <c r="X24" i="4" s="1"/>
  <c r="AJ57" i="3"/>
  <c r="AJ58" i="3"/>
  <c r="AJ42" i="3"/>
  <c r="AJ10" i="3"/>
  <c r="AJ59" i="3"/>
  <c r="Y20" i="4" s="1"/>
  <c r="AJ50" i="3"/>
  <c r="AJ38" i="3"/>
  <c r="AJ46" i="3"/>
  <c r="AJ61" i="3"/>
  <c r="AJ22" i="3"/>
  <c r="AJ14" i="3"/>
  <c r="AJ69" i="3"/>
  <c r="AJ53" i="3"/>
  <c r="AJ26" i="3"/>
  <c r="AJ54" i="3"/>
  <c r="AJ70" i="3"/>
  <c r="AJ55" i="3"/>
  <c r="Y19" i="4" s="1"/>
  <c r="AJ37" i="3"/>
  <c r="AJ29" i="3"/>
  <c r="AJ65" i="3"/>
  <c r="AJ45" i="3"/>
  <c r="AJ62" i="3"/>
  <c r="AJ63" i="3"/>
  <c r="Y21" i="4" s="1"/>
  <c r="AJ34" i="3"/>
  <c r="AJ33" i="3"/>
  <c r="AJ49" i="3"/>
  <c r="AJ18" i="3"/>
  <c r="AJ41" i="3"/>
  <c r="AJ66" i="3"/>
  <c r="AJ30" i="3"/>
  <c r="AJ17" i="3"/>
  <c r="AJ21" i="3"/>
  <c r="AJ71" i="3"/>
  <c r="Y23" i="4" s="1"/>
  <c r="AJ9" i="3"/>
  <c r="AJ13" i="3"/>
  <c r="AJ25" i="3"/>
  <c r="AJ39" i="3"/>
  <c r="Y15" i="4" s="1"/>
  <c r="W24" i="4"/>
  <c r="AJ67" i="3"/>
  <c r="Y22" i="4" s="1"/>
  <c r="AJ19" i="3"/>
  <c r="Y10" i="4" s="1"/>
  <c r="AJ51" i="3"/>
  <c r="Y18" i="4" s="1"/>
  <c r="AJ47" i="3"/>
  <c r="AJ72" i="1"/>
  <c r="Y24" i="2" s="1"/>
  <c r="AI72" i="1"/>
  <c r="X24" i="2" s="1"/>
  <c r="AJ34" i="1"/>
  <c r="AJ65" i="1"/>
  <c r="AJ49" i="1"/>
  <c r="AJ58" i="1"/>
  <c r="AJ14" i="1"/>
  <c r="AJ10" i="1"/>
  <c r="AJ30" i="1"/>
  <c r="AJ50" i="1"/>
  <c r="AJ9" i="1"/>
  <c r="AJ66" i="1"/>
  <c r="AJ46" i="1"/>
  <c r="AJ38" i="1"/>
  <c r="AJ26" i="1"/>
  <c r="AJ42" i="1"/>
  <c r="AJ22" i="1"/>
  <c r="AJ18" i="1"/>
  <c r="AJ21" i="1"/>
  <c r="AJ62" i="1"/>
  <c r="AJ37" i="1"/>
  <c r="AJ11" i="1"/>
  <c r="Y8" i="2" s="1"/>
  <c r="AJ51" i="1"/>
  <c r="Y18" i="2" s="1"/>
  <c r="AJ70" i="1"/>
  <c r="AJ29" i="1"/>
  <c r="AJ54" i="1"/>
  <c r="AJ67" i="1"/>
  <c r="Y22" i="2" s="1"/>
  <c r="AJ33" i="1"/>
  <c r="AJ25" i="1"/>
  <c r="AJ41" i="1"/>
  <c r="AJ17" i="1"/>
  <c r="AJ53" i="1"/>
  <c r="AJ45" i="1"/>
  <c r="AJ57" i="1"/>
  <c r="AJ61" i="1"/>
  <c r="AJ13" i="1"/>
  <c r="AJ71" i="1"/>
  <c r="Y23" i="2" s="1"/>
  <c r="AJ47" i="1"/>
  <c r="AJ23" i="1"/>
  <c r="Y11" i="2" s="1"/>
  <c r="AJ31" i="1"/>
  <c r="Y13" i="2" s="1"/>
  <c r="AJ39" i="1"/>
  <c r="Y15" i="2" s="1"/>
  <c r="AJ63" i="1"/>
  <c r="Y21" i="2" s="1"/>
  <c r="AJ19" i="1"/>
  <c r="Y10" i="2" s="1"/>
  <c r="AJ55" i="1"/>
  <c r="Y19" i="2" s="1"/>
  <c r="AJ27" i="1"/>
  <c r="Y12" i="2" s="1"/>
  <c r="AJ59" i="1"/>
  <c r="Y20" i="2" s="1"/>
  <c r="AJ35" i="1"/>
  <c r="Y14" i="2" s="1"/>
  <c r="AJ15" i="1"/>
  <c r="Y9" i="2" s="1"/>
  <c r="AJ43" i="1"/>
  <c r="Y16" i="2" s="1"/>
</calcChain>
</file>

<file path=xl/sharedStrings.xml><?xml version="1.0" encoding="utf-8"?>
<sst xmlns="http://schemas.openxmlformats.org/spreadsheetml/2006/main" count="2087" uniqueCount="145">
  <si>
    <t>INFORME POR PROGRAMA Y REGIÓN</t>
  </si>
  <si>
    <t>EJECUCIÓN AL 31 DE MARZO DE 2023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</si>
  <si>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</si>
  <si>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</si>
  <si>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</si>
  <si>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</si>
  <si>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</si>
  <si>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</si>
  <si>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</si>
  <si>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</si>
  <si>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</si>
  <si>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</si>
  <si>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</si>
  <si>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</si>
  <si>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</si>
  <si>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</si>
  <si>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</si>
  <si>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</si>
  <si>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</si>
  <si>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</si>
  <si>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</si>
  <si>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</si>
  <si>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</si>
  <si>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</si>
  <si>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</si>
  <si>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</si>
  <si>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</si>
  <si>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</si>
  <si>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</si>
  <si>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</si>
  <si>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</si>
  <si>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</si>
  <si>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</si>
  <si>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</si>
  <si>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</si>
  <si>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</si>
  <si>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</si>
  <si>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</si>
  <si>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</si>
  <si>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</si>
  <si>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</si>
  <si>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</si>
  <si>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</si>
  <si>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</si>
  <si>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</si>
  <si>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</si>
  <si>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</si>
  <si>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</si>
  <si>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</si>
  <si>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</si>
  <si>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</si>
  <si>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</si>
  <si>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</si>
  <si>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</si>
  <si>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</si>
  <si>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</si>
  <si>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</si>
  <si>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</si>
  <si>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</si>
  <si>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</si>
  <si>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</si>
  <si>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</si>
  <si>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</si>
  <si>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</si>
  <si>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</si>
  <si>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</si>
  <si>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</si>
  <si>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</si>
  <si>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</si>
  <si>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</si>
  <si>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</si>
  <si>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</si>
  <si>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</si>
  <si>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</si>
  <si>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</si>
  <si>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</si>
  <si>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</si>
  <si>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</si>
  <si>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</si>
  <si>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</si>
  <si>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24-01-025 "PRODEMU"</t>
  </si>
  <si>
    <t>PARTIDA 21-01-05 "INGRESO ETICO FAMILIAR Y SISTEMA CHILE SOLIDARIO"</t>
  </si>
  <si>
    <t>24-02-010 "Programa de Ayudas Técnicas - SENADIS"</t>
  </si>
  <si>
    <t>24-02-012 "Programa de Alimentación - JUNAEB"</t>
  </si>
  <si>
    <t>24-02-014 "Fondo de Solidaridad e Inversión Social"</t>
  </si>
  <si>
    <t>24-02-015 "INTEGRA - Subsecretaría de Educación Parvularia"</t>
  </si>
  <si>
    <t>24-02-020 "Programa de Educación Media - JUNAEB"</t>
  </si>
  <si>
    <t>24-03-010 "Programa Bonificación Ley N°20.595"</t>
  </si>
  <si>
    <t>24-03-335 "Programa de Habitabilidad Chile Solidario"</t>
  </si>
  <si>
    <t>24-03-337 "Bonos Art. 2 Transitorio. Ley N°19.949"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</si>
  <si>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</si>
  <si>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</si>
  <si>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</si>
  <si>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24-03-999 "Programa de Generación de Microemprendimiento Indígena Urbano Chile Solidario - CONADI"</t>
  </si>
  <si>
    <t>24-03-997 "Centro para Niños(as) con Cuidadores Principales Temporeras(os)"</t>
  </si>
  <si>
    <t>PRODEMU</t>
  </si>
  <si>
    <t>SENADIS</t>
  </si>
  <si>
    <t>JUNAEB</t>
  </si>
  <si>
    <t>INTEGRA</t>
  </si>
  <si>
    <t>JUNEB EM</t>
  </si>
  <si>
    <t>Subtitulo 21</t>
  </si>
  <si>
    <t>Subtitulo 22</t>
  </si>
  <si>
    <t>Subtitulo 24</t>
  </si>
  <si>
    <t>Programa de Habitabilidad Chile Solidario</t>
  </si>
  <si>
    <t>Programa de Apoyo Integral al Adulto Mayor Chile Solidario</t>
  </si>
  <si>
    <t>Programa de Apoyo a Personas en Situación de Calle</t>
  </si>
  <si>
    <t>Programa de Apoyo a Familias para el Autoconsumo</t>
  </si>
  <si>
    <t>Programa Eje (Ley N°20.595)</t>
  </si>
  <si>
    <t>24-03-345 "Programa Eje (Ley N°20.595)"</t>
  </si>
  <si>
    <t>Centro para Niños(as) con Cuidadores Principales Temporeras(os)</t>
  </si>
  <si>
    <t>Programa de Generación de Microemprendimiento Indígena Urbano Chile Solidario - CONADI</t>
  </si>
  <si>
    <t>ÑUBLE</t>
  </si>
  <si>
    <t>TOTAL ÑUBLE</t>
  </si>
  <si>
    <t>Fosis</t>
  </si>
  <si>
    <t>Apoyo al Microemprendimiento</t>
  </si>
  <si>
    <t>REX 015</t>
  </si>
  <si>
    <t>Yo Trabajo</t>
  </si>
  <si>
    <t>IPS</t>
  </si>
  <si>
    <t>REX 037</t>
  </si>
  <si>
    <t>Ministerio Bienes Nacionales</t>
  </si>
  <si>
    <t>Regularizacion Titulos de Dominio</t>
  </si>
  <si>
    <t>REX 050</t>
  </si>
  <si>
    <t>SENAMA</t>
  </si>
  <si>
    <t>Municipalidad de Laja</t>
  </si>
  <si>
    <t>Municipalidad de Los Sauces</t>
  </si>
  <si>
    <t>Municipalidad de Gorbea</t>
  </si>
  <si>
    <t>Municipalidad de Puren</t>
  </si>
  <si>
    <t>Municipalidad de Victoria</t>
  </si>
  <si>
    <t>Municipalidad de Chillan</t>
  </si>
  <si>
    <t>REX 1388</t>
  </si>
  <si>
    <t>REX 1644</t>
  </si>
  <si>
    <t>REX 1610</t>
  </si>
  <si>
    <t>REX 1625</t>
  </si>
  <si>
    <t>REX 1648</t>
  </si>
  <si>
    <t>REX 988</t>
  </si>
  <si>
    <t>CONADI</t>
  </si>
  <si>
    <t>REX 2</t>
  </si>
  <si>
    <t>REX 7</t>
  </si>
  <si>
    <t>REX 5</t>
  </si>
  <si>
    <t>Programa Bonificación Ley N°20.595</t>
  </si>
  <si>
    <t>REX 3</t>
  </si>
  <si>
    <t>REX 4</t>
  </si>
  <si>
    <t>Bonos Art. 2 Transitorio Ley N°19.949</t>
  </si>
  <si>
    <t>REX 014</t>
  </si>
  <si>
    <t>REX 0212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</si>
</sst>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;@"/>
    <numFmt numFmtId="165" formatCode="_-[$€]\ * #,##0.00_-;\-[$€]\ * #,##0.00_-;_-[$€]\ * &quot;-&quot;??_-;_-@_-"/>
    <numFmt numFmtId="166" formatCode="_-[$€-2]\ * #,##0.00_-;\-[$€-2]\ * #,##0.00_-;_-[$€-2]\ * &quot;-&quot;??_-"/>
    <numFmt numFmtId="167" formatCode="mmm"/>
    <numFmt numFmtId="168" formatCode="dd/mm/yy"/>
    <numFmt numFmtId="169" formatCode="_(* #,##0.00_);_(* \(#,##0.00\);_(* &quot;-&quot;??_);_(@_)"/>
    <numFmt numFmtId="170" formatCode="_-* #,##0\ _P_t_s_-;\-* #,##0\ _P_t_s_-;_-* &quot;-&quot;\ _P_t_s_-;_-@_-"/>
    <numFmt numFmtId="171" formatCode="_(* #,##0_);_(* \(#,##0\);_(* &quot;-&quot;_);_(@_)"/>
    <numFmt numFmtId="172" formatCode="_-* #,##0.00_ _€_-;\-* #,##0.00_ _€_-;_-* &quot;-&quot;??_ _€_-;_-@_-"/>
    <numFmt numFmtId="173" formatCode="#,##0.00\ &quot;pta&quot;;\-#,##0.00\ &quot;pta&quot;"/>
    <numFmt numFmtId="174" formatCode="_-* #,##0.00\ _P_t_s_-;\-* #,##0.00\ _P_t_s_-;_-* &quot;-&quot;??\ _P_t_s_-;_-@_-"/>
    <numFmt numFmtId="175" formatCode="_-* #,##0.00\ _€_-;\-* #,##0.00\ _€_-;_-* &quot;-&quot;??\ _€_-;_-@_-"/>
    <numFmt numFmtId="176" formatCode="#,##0_ ;[Red]\-#,##0\ "/>
    <numFmt numFmtId="177" formatCode="#,##0;[Red]#,##0"/>
    <numFmt numFmtId="178" formatCode="_-* #,##0_ _€_-;\-* #,##0_ _€_-;_-* &quot;-&quot;??_ _€_-;_-@_-"/>
    <numFmt numFmtId="179" formatCode="#,##0.0"/>
    <numFmt numFmtId="180" formatCode="_-* #,##0.0_-;\-* #,##0.0_-;_-* &quot;-&quot;??_-;_-@_-"/>
    <numFmt numFmtId="181" formatCode="_-* #,##0\ _€_-;\-* #,##0\ _€_-;_-* &quot;-&quot;??\ _€_-;_-@_-"/>
    <numFmt numFmtId="182" formatCode="_-* #,##0_-;\-* #,##0_-;_-* &quot;-&quot;??_-;_-@_-"/>
    <numFmt numFmtId="183" formatCode="dd/mm/yyyy;@"/>
    <numFmt numFmtId="184" formatCode="&quot;$&quot;#,##0.00_);[Red]\(&quot;$&quot;#,##0.00\)"/>
    <numFmt numFmtId="185" formatCode="_-* #,##0.00\ &quot;€&quot;_-;\-* #,##0.00\ &quot;€&quot;_-;_-* &quot;-&quot;??\ &quot;€&quot;_-;_-@_-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2" formatCode="0.0%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8"/>
      <color indexed="8"/>
      <name val="Arial Narrow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2015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5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167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68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182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74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42" fontId="42" fillId="0" borderId="0" applyFont="0" applyFill="0" applyBorder="0" applyAlignment="0" applyProtection="0"/>
    <xf numFmtId="42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18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85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18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7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7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7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73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88" fontId="42" fillId="0" borderId="0" applyFill="0" applyBorder="0" applyAlignment="0" applyProtection="0"/>
    <xf numFmtId="190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1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1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0" fontId="1" fillId="0" borderId="0"/>
    <xf numFmtId="179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4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4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91" fillId="36" borderId="13" xfId="0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right" vertical="center" wrapText="1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34" borderId="13" xfId="0" applyFont="1" applyFill="1" applyBorder="1" applyAlignment="1">
      <alignment horizontal="justify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3" fontId="21" fillId="0" borderId="14" xfId="0" applyNumberFormat="1" applyFont="1" applyBorder="1" applyAlignment="1">
      <alignment horizontal="right" vertical="center" wrapText="1"/>
    </xf>
    <xf numFmtId="3" fontId="21" fillId="0" borderId="28" xfId="0" applyNumberFormat="1" applyFont="1" applyBorder="1" applyAlignment="1">
      <alignment horizontal="right" vertical="center" wrapText="1"/>
    </xf>
    <xf numFmtId="3" fontId="21" fillId="0" borderId="18" xfId="0" applyNumberFormat="1" applyFont="1" applyBorder="1" applyAlignment="1">
      <alignment horizontal="right" vertical="center" wrapText="1"/>
    </xf>
    <xf numFmtId="3" fontId="22" fillId="0" borderId="15" xfId="0" applyNumberFormat="1" applyFont="1" applyBorder="1" applyAlignment="1" applyProtection="1">
      <alignment horizontal="right" vertical="center" wrapText="1"/>
      <protection locked="0"/>
    </xf>
    <xf numFmtId="3" fontId="22" fillId="0" borderId="40" xfId="0" applyNumberFormat="1" applyFont="1" applyBorder="1" applyAlignment="1" applyProtection="1">
      <alignment horizontal="right" vertical="center" wrapText="1"/>
      <protection locked="0"/>
    </xf>
    <xf numFmtId="3" fontId="22" fillId="0" borderId="26" xfId="0" applyNumberFormat="1" applyFont="1" applyBorder="1" applyAlignment="1" applyProtection="1">
      <alignment horizontal="right" vertical="center" wrapText="1"/>
      <protection locked="0"/>
    </xf>
    <xf numFmtId="3" fontId="22" fillId="36" borderId="13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19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13" xfId="0" applyNumberFormat="1" applyFont="1" applyFill="1" applyBorder="1" applyAlignment="1" applyProtection="1">
      <alignment horizontal="right" vertical="center" wrapText="1"/>
      <protection locked="0"/>
    </xf>
    <xf numFmtId="3" fontId="22" fillId="0" borderId="13" xfId="0" applyNumberFormat="1" applyFont="1" applyBorder="1" applyAlignment="1" applyProtection="1">
      <alignment horizontal="right" vertical="center" wrapText="1"/>
      <protection locked="0"/>
    </xf>
    <xf numFmtId="3" fontId="22" fillId="36" borderId="24" xfId="0" applyNumberFormat="1" applyFont="1" applyFill="1" applyBorder="1" applyAlignment="1" applyProtection="1">
      <alignment horizontal="right" vertical="center" wrapText="1"/>
      <protection locked="0"/>
    </xf>
    <xf numFmtId="14" fontId="21" fillId="0" borderId="18" xfId="0" applyNumberFormat="1" applyFont="1" applyBorder="1" applyAlignment="1" applyProtection="1">
      <alignment horizontal="center" vertical="center"/>
      <protection locked="0"/>
    </xf>
    <xf numFmtId="192" fontId="21" fillId="0" borderId="13" xfId="62014" applyNumberFormat="1" applyFont="1" applyBorder="1" applyAlignment="1">
      <alignment vertical="center" wrapText="1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zoomScaleNormal="100" workbookViewId="0">
      <selection activeCell="AJ71" sqref="AJ71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customWidth="1"/>
    <col min="14" max="14" width="9.109375" style="80" customWidth="1"/>
    <col min="15" max="15" width="13" style="80" customWidth="1"/>
    <col min="16" max="16" width="10.5546875" style="80" customWidth="1"/>
    <col min="17" max="17" width="10.5546875" style="82" bestFit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25" t="s">
        <v>80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</row>
    <row r="6" spans="1:106" s="6" customFormat="1" x14ac:dyDescent="0.3">
      <c r="A6" s="119" t="s">
        <v>3</v>
      </c>
      <c r="B6" s="119" t="s">
        <v>4</v>
      </c>
      <c r="C6" s="3" t="s">
        <v>5</v>
      </c>
      <c r="D6" s="119" t="s">
        <v>6</v>
      </c>
      <c r="E6" s="119" t="s">
        <v>7</v>
      </c>
      <c r="F6" s="119" t="s">
        <v>8</v>
      </c>
      <c r="G6" s="119" t="s">
        <v>9</v>
      </c>
      <c r="H6" s="119" t="s">
        <v>10</v>
      </c>
      <c r="I6" s="119"/>
      <c r="J6" s="118" t="s">
        <v>11</v>
      </c>
      <c r="K6" s="118" t="s">
        <v>12</v>
      </c>
      <c r="L6" s="119" t="s">
        <v>13</v>
      </c>
      <c r="M6" s="118" t="s">
        <v>14</v>
      </c>
      <c r="N6" s="118"/>
      <c r="O6" s="118"/>
      <c r="P6" s="119" t="s">
        <v>15</v>
      </c>
      <c r="Q6" s="119" t="s">
        <v>16</v>
      </c>
      <c r="R6" s="118" t="s">
        <v>17</v>
      </c>
      <c r="S6" s="118"/>
      <c r="T6" s="118"/>
      <c r="U6" s="118" t="s">
        <v>18</v>
      </c>
      <c r="V6" s="118" t="s">
        <v>17</v>
      </c>
      <c r="W6" s="118"/>
      <c r="X6" s="118"/>
      <c r="Y6" s="118" t="s">
        <v>19</v>
      </c>
      <c r="Z6" s="118" t="s">
        <v>17</v>
      </c>
      <c r="AA6" s="118"/>
      <c r="AB6" s="118"/>
      <c r="AC6" s="118" t="s">
        <v>20</v>
      </c>
      <c r="AD6" s="118" t="s">
        <v>17</v>
      </c>
      <c r="AE6" s="118"/>
      <c r="AF6" s="118"/>
      <c r="AG6" s="118" t="s">
        <v>21</v>
      </c>
      <c r="AH6" s="118" t="s">
        <v>22</v>
      </c>
      <c r="AI6" s="120" t="s">
        <v>23</v>
      </c>
      <c r="AJ6" s="12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19"/>
      <c r="C7" s="3" t="s">
        <v>24</v>
      </c>
      <c r="D7" s="119"/>
      <c r="E7" s="119"/>
      <c r="F7" s="119"/>
      <c r="G7" s="119"/>
      <c r="H7" s="3" t="s">
        <v>25</v>
      </c>
      <c r="I7" s="3" t="s">
        <v>26</v>
      </c>
      <c r="J7" s="118"/>
      <c r="K7" s="118"/>
      <c r="L7" s="119"/>
      <c r="M7" s="5" t="s">
        <v>27</v>
      </c>
      <c r="N7" s="5" t="s">
        <v>28</v>
      </c>
      <c r="O7" s="5" t="s">
        <v>29</v>
      </c>
      <c r="P7" s="119"/>
      <c r="Q7" s="119"/>
      <c r="R7" s="5" t="s">
        <v>30</v>
      </c>
      <c r="S7" s="5" t="s">
        <v>31</v>
      </c>
      <c r="T7" s="5" t="s">
        <v>32</v>
      </c>
      <c r="U7" s="118"/>
      <c r="V7" s="5" t="s">
        <v>33</v>
      </c>
      <c r="W7" s="5" t="s">
        <v>34</v>
      </c>
      <c r="X7" s="5" t="s">
        <v>35</v>
      </c>
      <c r="Y7" s="118"/>
      <c r="Z7" s="5" t="s">
        <v>36</v>
      </c>
      <c r="AA7" s="5" t="s">
        <v>37</v>
      </c>
      <c r="AB7" s="5" t="s">
        <v>38</v>
      </c>
      <c r="AC7" s="118"/>
      <c r="AD7" s="5" t="s">
        <v>39</v>
      </c>
      <c r="AE7" s="5" t="s">
        <v>40</v>
      </c>
      <c r="AF7" s="5" t="s">
        <v>41</v>
      </c>
      <c r="AG7" s="118"/>
      <c r="AH7" s="118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16" t="s">
        <v>44</v>
      </c>
      <c r="B8" s="116"/>
      <c r="C8" s="116"/>
      <c r="D8" s="116"/>
      <c r="E8" s="116"/>
      <c r="F8" s="9"/>
      <c r="G8" s="10"/>
      <c r="H8" s="11"/>
      <c r="I8" s="11"/>
      <c r="J8" s="113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9">
        <v>1</v>
      </c>
      <c r="B9" s="19"/>
      <c r="C9" s="64"/>
      <c r="D9" s="29"/>
      <c r="E9" s="64"/>
      <c r="F9" s="64"/>
      <c r="G9" s="64"/>
      <c r="H9" s="29"/>
      <c r="I9" s="29"/>
      <c r="J9" s="113"/>
      <c r="K9" s="92"/>
      <c r="L9" s="64"/>
      <c r="M9" s="93"/>
      <c r="N9" s="93"/>
      <c r="O9" s="93"/>
      <c r="P9" s="64"/>
      <c r="Q9" s="64"/>
      <c r="R9" s="93"/>
      <c r="S9" s="93"/>
      <c r="T9" s="93"/>
      <c r="U9" s="13">
        <f>SUM(R9:T9)</f>
        <v>0</v>
      </c>
      <c r="V9" s="93"/>
      <c r="W9" s="93"/>
      <c r="X9" s="93"/>
      <c r="Y9" s="13">
        <f>SUM(V9:X9)</f>
        <v>0</v>
      </c>
      <c r="Z9" s="93"/>
      <c r="AA9" s="93"/>
      <c r="AB9" s="93"/>
      <c r="AC9" s="13">
        <f>SUM(Z9:AB9)</f>
        <v>0</v>
      </c>
      <c r="AD9" s="93"/>
      <c r="AE9" s="93"/>
      <c r="AF9" s="93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13"/>
      <c r="K10" s="92"/>
      <c r="L10" s="64"/>
      <c r="M10" s="93"/>
      <c r="N10" s="93"/>
      <c r="O10" s="93"/>
      <c r="P10" s="64"/>
      <c r="Q10" s="64"/>
      <c r="R10" s="93"/>
      <c r="S10" s="93"/>
      <c r="T10" s="93"/>
      <c r="U10" s="13">
        <f>SUM(R10:T10)</f>
        <v>0</v>
      </c>
      <c r="V10" s="93"/>
      <c r="W10" s="93"/>
      <c r="X10" s="93"/>
      <c r="Y10" s="13">
        <f>SUM(V10:X10)</f>
        <v>0</v>
      </c>
      <c r="Z10" s="93"/>
      <c r="AA10" s="93"/>
      <c r="AB10" s="93"/>
      <c r="AC10" s="13">
        <f>SUM(Z10:AB10)</f>
        <v>0</v>
      </c>
      <c r="AD10" s="93"/>
      <c r="AE10" s="93"/>
      <c r="AF10" s="93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x14ac:dyDescent="0.3">
      <c r="A11" s="112" t="s">
        <v>45</v>
      </c>
      <c r="B11" s="112"/>
      <c r="C11" s="112"/>
      <c r="D11" s="112"/>
      <c r="E11" s="112"/>
      <c r="F11" s="112"/>
      <c r="G11" s="112"/>
      <c r="H11" s="112"/>
      <c r="I11" s="112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4"/>
      <c r="Q11" s="9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11" t="s">
        <v>46</v>
      </c>
      <c r="B12" s="111"/>
      <c r="C12" s="111"/>
      <c r="D12" s="111"/>
      <c r="E12" s="111"/>
      <c r="F12" s="9"/>
      <c r="G12" s="10"/>
      <c r="H12" s="11"/>
      <c r="I12" s="11"/>
      <c r="J12" s="117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117"/>
      <c r="K13" s="92"/>
      <c r="L13" s="64"/>
      <c r="M13" s="93"/>
      <c r="N13" s="93"/>
      <c r="O13" s="93"/>
      <c r="P13" s="64"/>
      <c r="Q13" s="64"/>
      <c r="R13" s="93"/>
      <c r="S13" s="93"/>
      <c r="T13" s="93"/>
      <c r="U13" s="13">
        <f>SUM(R13:T13)</f>
        <v>0</v>
      </c>
      <c r="V13" s="93"/>
      <c r="W13" s="93"/>
      <c r="X13" s="93"/>
      <c r="Y13" s="13">
        <f>SUM(V13:X13)</f>
        <v>0</v>
      </c>
      <c r="Z13" s="93"/>
      <c r="AA13" s="93"/>
      <c r="AB13" s="93"/>
      <c r="AC13" s="13">
        <f>SUM(Z13:AB13)</f>
        <v>0</v>
      </c>
      <c r="AD13" s="93"/>
      <c r="AE13" s="93"/>
      <c r="AF13" s="93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117"/>
      <c r="K14" s="92"/>
      <c r="L14" s="64"/>
      <c r="M14" s="93"/>
      <c r="N14" s="93"/>
      <c r="O14" s="93"/>
      <c r="P14" s="64"/>
      <c r="Q14" s="64"/>
      <c r="R14" s="93"/>
      <c r="S14" s="93"/>
      <c r="T14" s="93"/>
      <c r="U14" s="13">
        <f>SUM(R14:T14)</f>
        <v>0</v>
      </c>
      <c r="V14" s="93"/>
      <c r="W14" s="93"/>
      <c r="X14" s="93"/>
      <c r="Y14" s="13">
        <f>SUM(V14:X14)</f>
        <v>0</v>
      </c>
      <c r="Z14" s="93"/>
      <c r="AA14" s="93"/>
      <c r="AB14" s="93"/>
      <c r="AC14" s="13">
        <f>SUM(Z14:AB14)</f>
        <v>0</v>
      </c>
      <c r="AD14" s="93"/>
      <c r="AE14" s="93"/>
      <c r="AF14" s="93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x14ac:dyDescent="0.3">
      <c r="A15" s="112" t="s">
        <v>47</v>
      </c>
      <c r="B15" s="112"/>
      <c r="C15" s="112"/>
      <c r="D15" s="112"/>
      <c r="E15" s="112"/>
      <c r="F15" s="112"/>
      <c r="G15" s="112"/>
      <c r="H15" s="112"/>
      <c r="I15" s="112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4"/>
      <c r="Q15" s="9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11" t="s">
        <v>48</v>
      </c>
      <c r="B16" s="111"/>
      <c r="C16" s="111"/>
      <c r="D16" s="111"/>
      <c r="E16" s="111"/>
      <c r="F16" s="9"/>
      <c r="G16" s="10"/>
      <c r="H16" s="11"/>
      <c r="I16" s="11"/>
      <c r="J16" s="113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13"/>
      <c r="K17" s="92"/>
      <c r="L17" s="64"/>
      <c r="M17" s="93"/>
      <c r="N17" s="93"/>
      <c r="O17" s="93"/>
      <c r="P17" s="64"/>
      <c r="Q17" s="64"/>
      <c r="R17" s="93"/>
      <c r="S17" s="93"/>
      <c r="T17" s="93"/>
      <c r="U17" s="13">
        <f>SUM(R17:T17)</f>
        <v>0</v>
      </c>
      <c r="V17" s="93"/>
      <c r="W17" s="93"/>
      <c r="X17" s="93"/>
      <c r="Y17" s="13">
        <f>SUM(V17:X17)</f>
        <v>0</v>
      </c>
      <c r="Z17" s="93"/>
      <c r="AA17" s="93"/>
      <c r="AB17" s="93"/>
      <c r="AC17" s="13">
        <f>SUM(Z17:AB17)</f>
        <v>0</v>
      </c>
      <c r="AD17" s="93"/>
      <c r="AE17" s="93"/>
      <c r="AF17" s="93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13"/>
      <c r="K18" s="92"/>
      <c r="L18" s="64"/>
      <c r="M18" s="93"/>
      <c r="N18" s="93"/>
      <c r="O18" s="93"/>
      <c r="P18" s="64"/>
      <c r="Q18" s="64"/>
      <c r="R18" s="93"/>
      <c r="S18" s="93"/>
      <c r="T18" s="93"/>
      <c r="U18" s="13">
        <f>SUM(R18:T18)</f>
        <v>0</v>
      </c>
      <c r="V18" s="93"/>
      <c r="W18" s="93"/>
      <c r="X18" s="93"/>
      <c r="Y18" s="13">
        <f>SUM(V18:X18)</f>
        <v>0</v>
      </c>
      <c r="Z18" s="93"/>
      <c r="AA18" s="93"/>
      <c r="AB18" s="93"/>
      <c r="AC18" s="13">
        <f>SUM(Z18:AB18)</f>
        <v>0</v>
      </c>
      <c r="AD18" s="93"/>
      <c r="AE18" s="93"/>
      <c r="AF18" s="93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x14ac:dyDescent="0.3">
      <c r="A19" s="112" t="s">
        <v>49</v>
      </c>
      <c r="B19" s="112"/>
      <c r="C19" s="112"/>
      <c r="D19" s="112"/>
      <c r="E19" s="112"/>
      <c r="F19" s="112"/>
      <c r="G19" s="112"/>
      <c r="H19" s="112"/>
      <c r="I19" s="112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4"/>
      <c r="Q19" s="9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11" t="s">
        <v>50</v>
      </c>
      <c r="B20" s="111"/>
      <c r="C20" s="111"/>
      <c r="D20" s="111"/>
      <c r="E20" s="111"/>
      <c r="F20" s="9"/>
      <c r="G20" s="10"/>
      <c r="H20" s="11"/>
      <c r="I20" s="11"/>
      <c r="J20" s="113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113"/>
      <c r="K21" s="92"/>
      <c r="L21" s="64"/>
      <c r="M21" s="93"/>
      <c r="N21" s="93"/>
      <c r="O21" s="93"/>
      <c r="P21" s="64"/>
      <c r="Q21" s="64"/>
      <c r="R21" s="93"/>
      <c r="S21" s="93"/>
      <c r="T21" s="93"/>
      <c r="U21" s="13">
        <f>SUM(R21:T21)</f>
        <v>0</v>
      </c>
      <c r="V21" s="93"/>
      <c r="W21" s="93"/>
      <c r="X21" s="93"/>
      <c r="Y21" s="13">
        <f>SUM(V21:X21)</f>
        <v>0</v>
      </c>
      <c r="Z21" s="93"/>
      <c r="AA21" s="93"/>
      <c r="AB21" s="93"/>
      <c r="AC21" s="13">
        <f>SUM(Z21:AB21)</f>
        <v>0</v>
      </c>
      <c r="AD21" s="93"/>
      <c r="AE21" s="93"/>
      <c r="AF21" s="93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113"/>
      <c r="K22" s="92"/>
      <c r="L22" s="64"/>
      <c r="M22" s="93"/>
      <c r="N22" s="93"/>
      <c r="O22" s="93"/>
      <c r="P22" s="64"/>
      <c r="Q22" s="64"/>
      <c r="R22" s="93"/>
      <c r="S22" s="93"/>
      <c r="T22" s="93"/>
      <c r="U22" s="13">
        <f>SUM(R22:T22)</f>
        <v>0</v>
      </c>
      <c r="V22" s="93"/>
      <c r="W22" s="93"/>
      <c r="X22" s="93"/>
      <c r="Y22" s="13">
        <f>SUM(V22:X22)</f>
        <v>0</v>
      </c>
      <c r="Z22" s="93"/>
      <c r="AA22" s="93"/>
      <c r="AB22" s="93"/>
      <c r="AC22" s="13">
        <f>SUM(Z22:AB22)</f>
        <v>0</v>
      </c>
      <c r="AD22" s="93"/>
      <c r="AE22" s="93"/>
      <c r="AF22" s="93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x14ac:dyDescent="0.3">
      <c r="A23" s="112" t="s">
        <v>51</v>
      </c>
      <c r="B23" s="112"/>
      <c r="C23" s="112"/>
      <c r="D23" s="112"/>
      <c r="E23" s="112"/>
      <c r="F23" s="112"/>
      <c r="G23" s="112"/>
      <c r="H23" s="112"/>
      <c r="I23" s="112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4"/>
      <c r="Q23" s="9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11" t="s">
        <v>52</v>
      </c>
      <c r="B24" s="111"/>
      <c r="C24" s="111"/>
      <c r="D24" s="111"/>
      <c r="E24" s="111"/>
      <c r="F24" s="9"/>
      <c r="G24" s="10"/>
      <c r="H24" s="11"/>
      <c r="I24" s="11"/>
      <c r="J24" s="113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113"/>
      <c r="K25" s="57"/>
      <c r="L25" s="46"/>
      <c r="M25" s="96"/>
      <c r="N25" s="48"/>
      <c r="O25" s="96"/>
      <c r="P25" s="43"/>
      <c r="Q25" s="43"/>
      <c r="R25" s="93"/>
      <c r="S25" s="93"/>
      <c r="T25" s="93"/>
      <c r="U25" s="13">
        <f>SUM(R25:T25)</f>
        <v>0</v>
      </c>
      <c r="V25" s="93"/>
      <c r="W25" s="93"/>
      <c r="X25" s="93"/>
      <c r="Y25" s="13">
        <f>SUM(V25:X25)</f>
        <v>0</v>
      </c>
      <c r="Z25" s="93"/>
      <c r="AA25" s="93"/>
      <c r="AB25" s="93"/>
      <c r="AC25" s="13">
        <f>SUM(Z25:AB25)</f>
        <v>0</v>
      </c>
      <c r="AD25" s="93"/>
      <c r="AE25" s="93">
        <v>0</v>
      </c>
      <c r="AF25" s="93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9">
        <v>2</v>
      </c>
      <c r="B26" s="19"/>
      <c r="C26" s="50"/>
      <c r="D26" s="51"/>
      <c r="E26" s="97"/>
      <c r="F26" s="43"/>
      <c r="G26" s="43"/>
      <c r="H26" s="53"/>
      <c r="I26" s="44"/>
      <c r="J26" s="113"/>
      <c r="K26" s="57"/>
      <c r="L26" s="46"/>
      <c r="M26" s="96"/>
      <c r="N26" s="48"/>
      <c r="O26" s="96"/>
      <c r="P26" s="43"/>
      <c r="Q26" s="43"/>
      <c r="R26" s="93"/>
      <c r="S26" s="93"/>
      <c r="T26" s="93"/>
      <c r="U26" s="13">
        <f>SUM(R26:T26)</f>
        <v>0</v>
      </c>
      <c r="V26" s="93"/>
      <c r="W26" s="93"/>
      <c r="X26" s="93"/>
      <c r="Y26" s="13">
        <f>SUM(V26:X26)</f>
        <v>0</v>
      </c>
      <c r="Z26" s="93"/>
      <c r="AA26" s="93"/>
      <c r="AB26" s="93"/>
      <c r="AC26" s="13">
        <f>SUM(Z26:AB26)</f>
        <v>0</v>
      </c>
      <c r="AD26" s="93"/>
      <c r="AE26" s="93">
        <v>0</v>
      </c>
      <c r="AF26" s="93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x14ac:dyDescent="0.3">
      <c r="A27" s="112" t="s">
        <v>53</v>
      </c>
      <c r="B27" s="112"/>
      <c r="C27" s="112"/>
      <c r="D27" s="112"/>
      <c r="E27" s="112"/>
      <c r="F27" s="112"/>
      <c r="G27" s="112"/>
      <c r="H27" s="112"/>
      <c r="I27" s="112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4"/>
      <c r="Q27" s="9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11" t="s">
        <v>54</v>
      </c>
      <c r="B28" s="111"/>
      <c r="C28" s="111"/>
      <c r="D28" s="111"/>
      <c r="E28" s="111"/>
      <c r="F28" s="9"/>
      <c r="G28" s="10"/>
      <c r="H28" s="11"/>
      <c r="I28" s="11"/>
      <c r="J28" s="113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113"/>
      <c r="K29" s="92"/>
      <c r="L29" s="64"/>
      <c r="M29" s="93"/>
      <c r="N29" s="93"/>
      <c r="O29" s="93"/>
      <c r="P29" s="64"/>
      <c r="Q29" s="64"/>
      <c r="R29" s="93"/>
      <c r="S29" s="93"/>
      <c r="T29" s="93"/>
      <c r="U29" s="13">
        <f>SUM(R29:T29)</f>
        <v>0</v>
      </c>
      <c r="V29" s="93"/>
      <c r="W29" s="93"/>
      <c r="X29" s="93"/>
      <c r="Y29" s="13">
        <f>SUM(V29:X29)</f>
        <v>0</v>
      </c>
      <c r="Z29" s="93"/>
      <c r="AA29" s="93"/>
      <c r="AB29" s="93"/>
      <c r="AC29" s="13">
        <f>SUM(Z29:AB29)</f>
        <v>0</v>
      </c>
      <c r="AD29" s="93"/>
      <c r="AE29" s="93"/>
      <c r="AF29" s="93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113"/>
      <c r="K30" s="92"/>
      <c r="L30" s="64"/>
      <c r="M30" s="93"/>
      <c r="N30" s="93"/>
      <c r="O30" s="93"/>
      <c r="P30" s="64"/>
      <c r="Q30" s="64"/>
      <c r="R30" s="93"/>
      <c r="S30" s="93"/>
      <c r="T30" s="93"/>
      <c r="U30" s="13">
        <f>SUM(R30:T30)</f>
        <v>0</v>
      </c>
      <c r="V30" s="93"/>
      <c r="W30" s="93"/>
      <c r="X30" s="93"/>
      <c r="Y30" s="13">
        <f>SUM(V30:X30)</f>
        <v>0</v>
      </c>
      <c r="Z30" s="93"/>
      <c r="AA30" s="93"/>
      <c r="AB30" s="93"/>
      <c r="AC30" s="13">
        <f>SUM(Z30:AB30)</f>
        <v>0</v>
      </c>
      <c r="AD30" s="93"/>
      <c r="AE30" s="93"/>
      <c r="AF30" s="93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x14ac:dyDescent="0.3">
      <c r="A31" s="112" t="s">
        <v>55</v>
      </c>
      <c r="B31" s="112"/>
      <c r="C31" s="112"/>
      <c r="D31" s="112"/>
      <c r="E31" s="112"/>
      <c r="F31" s="112"/>
      <c r="G31" s="112"/>
      <c r="H31" s="112"/>
      <c r="I31" s="112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4"/>
      <c r="Q31" s="9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11" t="s">
        <v>56</v>
      </c>
      <c r="B32" s="111"/>
      <c r="C32" s="111"/>
      <c r="D32" s="111"/>
      <c r="E32" s="111"/>
      <c r="F32" s="9"/>
      <c r="G32" s="10"/>
      <c r="H32" s="11"/>
      <c r="I32" s="11"/>
      <c r="J32" s="113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13"/>
      <c r="K33" s="92"/>
      <c r="L33" s="64"/>
      <c r="M33" s="93"/>
      <c r="N33" s="93"/>
      <c r="O33" s="93"/>
      <c r="P33" s="64"/>
      <c r="Q33" s="64"/>
      <c r="R33" s="93"/>
      <c r="S33" s="93"/>
      <c r="T33" s="93"/>
      <c r="U33" s="13">
        <f>SUM(R33:T33)</f>
        <v>0</v>
      </c>
      <c r="V33" s="93"/>
      <c r="W33" s="93"/>
      <c r="X33" s="93"/>
      <c r="Y33" s="13">
        <f>SUM(V33:X33)</f>
        <v>0</v>
      </c>
      <c r="Z33" s="93"/>
      <c r="AA33" s="93"/>
      <c r="AB33" s="93"/>
      <c r="AC33" s="13">
        <f>SUM(Z33:AB33)</f>
        <v>0</v>
      </c>
      <c r="AD33" s="93"/>
      <c r="AE33" s="93"/>
      <c r="AF33" s="93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113"/>
      <c r="K34" s="92"/>
      <c r="L34" s="64"/>
      <c r="M34" s="93"/>
      <c r="N34" s="93"/>
      <c r="O34" s="93"/>
      <c r="P34" s="64"/>
      <c r="Q34" s="64"/>
      <c r="R34" s="93"/>
      <c r="S34" s="93"/>
      <c r="T34" s="93"/>
      <c r="U34" s="13">
        <f>SUM(R34:T34)</f>
        <v>0</v>
      </c>
      <c r="V34" s="93"/>
      <c r="W34" s="93"/>
      <c r="X34" s="93"/>
      <c r="Y34" s="13">
        <f>SUM(V34:X34)</f>
        <v>0</v>
      </c>
      <c r="Z34" s="93"/>
      <c r="AA34" s="93"/>
      <c r="AB34" s="93"/>
      <c r="AC34" s="13">
        <f>SUM(Z34:AB34)</f>
        <v>0</v>
      </c>
      <c r="AD34" s="93"/>
      <c r="AE34" s="93"/>
      <c r="AF34" s="93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x14ac:dyDescent="0.3">
      <c r="A35" s="112" t="s">
        <v>57</v>
      </c>
      <c r="B35" s="112"/>
      <c r="C35" s="112"/>
      <c r="D35" s="112"/>
      <c r="E35" s="112"/>
      <c r="F35" s="112"/>
      <c r="G35" s="112"/>
      <c r="H35" s="112"/>
      <c r="I35" s="112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4"/>
      <c r="Q35" s="9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11" t="s">
        <v>58</v>
      </c>
      <c r="B36" s="111"/>
      <c r="C36" s="111"/>
      <c r="D36" s="111"/>
      <c r="E36" s="111"/>
      <c r="F36" s="9"/>
      <c r="G36" s="10"/>
      <c r="H36" s="11"/>
      <c r="I36" s="11"/>
      <c r="J36" s="113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113"/>
      <c r="K37" s="92"/>
      <c r="L37" s="64"/>
      <c r="M37" s="93"/>
      <c r="N37" s="93"/>
      <c r="O37" s="93"/>
      <c r="P37" s="64"/>
      <c r="Q37" s="64"/>
      <c r="R37" s="93"/>
      <c r="S37" s="93"/>
      <c r="T37" s="93"/>
      <c r="U37" s="13">
        <f>SUM(R37:T37)</f>
        <v>0</v>
      </c>
      <c r="V37" s="93"/>
      <c r="W37" s="93"/>
      <c r="X37" s="93"/>
      <c r="Y37" s="13">
        <f>SUM(V37:X37)</f>
        <v>0</v>
      </c>
      <c r="Z37" s="93"/>
      <c r="AA37" s="93"/>
      <c r="AB37" s="93"/>
      <c r="AC37" s="13">
        <f>SUM(Z37:AB37)</f>
        <v>0</v>
      </c>
      <c r="AD37" s="93"/>
      <c r="AE37" s="93"/>
      <c r="AF37" s="93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113"/>
      <c r="K38" s="92"/>
      <c r="L38" s="64"/>
      <c r="M38" s="93"/>
      <c r="N38" s="93"/>
      <c r="O38" s="93"/>
      <c r="P38" s="64"/>
      <c r="Q38" s="64"/>
      <c r="R38" s="93"/>
      <c r="S38" s="93"/>
      <c r="T38" s="93"/>
      <c r="U38" s="13">
        <f>SUM(R38:T38)</f>
        <v>0</v>
      </c>
      <c r="V38" s="93"/>
      <c r="W38" s="93"/>
      <c r="X38" s="93"/>
      <c r="Y38" s="13">
        <f>SUM(V38:X38)</f>
        <v>0</v>
      </c>
      <c r="Z38" s="93"/>
      <c r="AA38" s="93"/>
      <c r="AB38" s="93"/>
      <c r="AC38" s="13">
        <f>SUM(Z38:AB38)</f>
        <v>0</v>
      </c>
      <c r="AD38" s="93"/>
      <c r="AE38" s="93"/>
      <c r="AF38" s="93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x14ac:dyDescent="0.3">
      <c r="A39" s="112" t="s">
        <v>59</v>
      </c>
      <c r="B39" s="112"/>
      <c r="C39" s="112"/>
      <c r="D39" s="112"/>
      <c r="E39" s="112"/>
      <c r="F39" s="112"/>
      <c r="G39" s="112"/>
      <c r="H39" s="112"/>
      <c r="I39" s="112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4"/>
      <c r="Q39" s="9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11" t="s">
        <v>60</v>
      </c>
      <c r="B40" s="111"/>
      <c r="C40" s="111"/>
      <c r="D40" s="111"/>
      <c r="E40" s="111"/>
      <c r="F40" s="9"/>
      <c r="G40" s="10"/>
      <c r="H40" s="11"/>
      <c r="I40" s="11"/>
      <c r="J40" s="113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113"/>
      <c r="K41" s="57"/>
      <c r="L41" s="46"/>
      <c r="M41" s="96"/>
      <c r="N41" s="48"/>
      <c r="O41" s="96"/>
      <c r="P41" s="43"/>
      <c r="Q41" s="43"/>
      <c r="R41" s="93"/>
      <c r="S41" s="93"/>
      <c r="T41" s="93"/>
      <c r="U41" s="13">
        <f>SUM(R41:T41)</f>
        <v>0</v>
      </c>
      <c r="V41" s="93"/>
      <c r="W41" s="93"/>
      <c r="X41" s="93"/>
      <c r="Y41" s="13">
        <f>SUM(V41:X41)</f>
        <v>0</v>
      </c>
      <c r="Z41" s="93"/>
      <c r="AA41" s="93"/>
      <c r="AB41" s="93"/>
      <c r="AC41" s="13">
        <f>SUM(Z41:AB41)</f>
        <v>0</v>
      </c>
      <c r="AD41" s="93"/>
      <c r="AE41" s="93">
        <v>0</v>
      </c>
      <c r="AF41" s="93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113"/>
      <c r="K42" s="92"/>
      <c r="L42" s="64"/>
      <c r="M42" s="93"/>
      <c r="N42" s="93"/>
      <c r="O42" s="93"/>
      <c r="P42" s="64"/>
      <c r="Q42" s="64"/>
      <c r="R42" s="93"/>
      <c r="S42" s="93"/>
      <c r="T42" s="93"/>
      <c r="U42" s="13">
        <f>SUM(R42:T42)</f>
        <v>0</v>
      </c>
      <c r="V42" s="93"/>
      <c r="W42" s="93"/>
      <c r="X42" s="93"/>
      <c r="Y42" s="13">
        <f>SUM(V42:X42)</f>
        <v>0</v>
      </c>
      <c r="Z42" s="93"/>
      <c r="AA42" s="93"/>
      <c r="AB42" s="93"/>
      <c r="AC42" s="13">
        <f>SUM(Z42:AB42)</f>
        <v>0</v>
      </c>
      <c r="AD42" s="93"/>
      <c r="AE42" s="93"/>
      <c r="AF42" s="93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x14ac:dyDescent="0.3">
      <c r="A43" s="112" t="s">
        <v>61</v>
      </c>
      <c r="B43" s="112"/>
      <c r="C43" s="112"/>
      <c r="D43" s="112"/>
      <c r="E43" s="112"/>
      <c r="F43" s="112"/>
      <c r="G43" s="112"/>
      <c r="H43" s="112"/>
      <c r="I43" s="112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4"/>
      <c r="Q43" s="9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11" t="s">
        <v>62</v>
      </c>
      <c r="B44" s="111"/>
      <c r="C44" s="111"/>
      <c r="D44" s="111"/>
      <c r="E44" s="111"/>
      <c r="F44" s="9"/>
      <c r="G44" s="10"/>
      <c r="H44" s="11"/>
      <c r="I44" s="11"/>
      <c r="J44" s="113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113"/>
      <c r="K45" s="57"/>
      <c r="L45" s="46"/>
      <c r="M45" s="96"/>
      <c r="N45" s="48"/>
      <c r="O45" s="96"/>
      <c r="P45" s="43"/>
      <c r="Q45" s="43"/>
      <c r="R45" s="93">
        <v>0</v>
      </c>
      <c r="S45" s="93">
        <v>0</v>
      </c>
      <c r="T45" s="93">
        <v>0</v>
      </c>
      <c r="U45" s="13">
        <f>SUM(R45:T45)</f>
        <v>0</v>
      </c>
      <c r="V45" s="93">
        <v>0</v>
      </c>
      <c r="W45" s="93">
        <v>0</v>
      </c>
      <c r="X45" s="93">
        <v>0</v>
      </c>
      <c r="Y45" s="13">
        <f>SUM(V45:X45)</f>
        <v>0</v>
      </c>
      <c r="Z45" s="93">
        <v>0</v>
      </c>
      <c r="AA45" s="93">
        <v>0</v>
      </c>
      <c r="AB45" s="93">
        <v>0</v>
      </c>
      <c r="AC45" s="13">
        <f>SUM(Z45:AB45)</f>
        <v>0</v>
      </c>
      <c r="AD45" s="93">
        <v>0</v>
      </c>
      <c r="AE45" s="93">
        <v>0</v>
      </c>
      <c r="AF45" s="93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113"/>
      <c r="K46" s="57"/>
      <c r="L46" s="64"/>
      <c r="M46" s="93"/>
      <c r="N46" s="93"/>
      <c r="O46" s="93"/>
      <c r="P46" s="64"/>
      <c r="Q46" s="64"/>
      <c r="R46" s="93"/>
      <c r="S46" s="93"/>
      <c r="T46" s="93"/>
      <c r="U46" s="13">
        <f>SUM(R46:T46)</f>
        <v>0</v>
      </c>
      <c r="V46" s="93"/>
      <c r="W46" s="93"/>
      <c r="X46" s="93"/>
      <c r="Y46" s="13">
        <f>SUM(V46:X46)</f>
        <v>0</v>
      </c>
      <c r="Z46" s="93"/>
      <c r="AA46" s="93"/>
      <c r="AB46" s="93"/>
      <c r="AC46" s="13">
        <f>SUM(Z46:AB46)</f>
        <v>0</v>
      </c>
      <c r="AD46" s="93"/>
      <c r="AE46" s="93"/>
      <c r="AF46" s="93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x14ac:dyDescent="0.3">
      <c r="A47" s="112" t="s">
        <v>63</v>
      </c>
      <c r="B47" s="112"/>
      <c r="C47" s="112"/>
      <c r="D47" s="112"/>
      <c r="E47" s="112"/>
      <c r="F47" s="112"/>
      <c r="G47" s="112"/>
      <c r="H47" s="112"/>
      <c r="I47" s="112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4"/>
      <c r="Q47" s="9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11" t="s">
        <v>64</v>
      </c>
      <c r="B48" s="111"/>
      <c r="C48" s="111"/>
      <c r="D48" s="111"/>
      <c r="E48" s="11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113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3"/>
      <c r="W49" s="93"/>
      <c r="X49" s="93"/>
      <c r="Y49" s="13">
        <f>SUM(V49:X49)</f>
        <v>0</v>
      </c>
      <c r="Z49" s="93"/>
      <c r="AA49" s="93"/>
      <c r="AB49" s="93"/>
      <c r="AC49" s="13">
        <f>SUM(Z49:AB49)</f>
        <v>0</v>
      </c>
      <c r="AD49" s="93"/>
      <c r="AE49" s="93"/>
      <c r="AF49" s="93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3"/>
      <c r="K50" s="92"/>
      <c r="L50" s="64"/>
      <c r="M50" s="93"/>
      <c r="N50" s="93"/>
      <c r="O50" s="93"/>
      <c r="P50" s="64"/>
      <c r="Q50" s="64"/>
      <c r="R50" s="93"/>
      <c r="S50" s="93"/>
      <c r="T50" s="93"/>
      <c r="U50" s="13">
        <f>SUM(R50:T50)</f>
        <v>0</v>
      </c>
      <c r="V50" s="93"/>
      <c r="W50" s="93"/>
      <c r="X50" s="93"/>
      <c r="Y50" s="13">
        <f>SUM(V50:X50)</f>
        <v>0</v>
      </c>
      <c r="Z50" s="93"/>
      <c r="AA50" s="93"/>
      <c r="AB50" s="93"/>
      <c r="AC50" s="13">
        <f>SUM(Z50:AB50)</f>
        <v>0</v>
      </c>
      <c r="AD50" s="93"/>
      <c r="AE50" s="93"/>
      <c r="AF50" s="93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4"/>
      <c r="Q51" s="9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11" t="s">
        <v>66</v>
      </c>
      <c r="B52" s="111"/>
      <c r="C52" s="111"/>
      <c r="D52" s="111"/>
      <c r="E52" s="111"/>
      <c r="F52" s="9"/>
      <c r="G52" s="10"/>
      <c r="H52" s="11"/>
      <c r="I52" s="11"/>
      <c r="J52" s="113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113"/>
      <c r="K53" s="92"/>
      <c r="L53" s="64"/>
      <c r="M53" s="93"/>
      <c r="N53" s="93"/>
      <c r="O53" s="93"/>
      <c r="P53" s="64"/>
      <c r="Q53" s="64"/>
      <c r="R53" s="93"/>
      <c r="S53" s="93"/>
      <c r="T53" s="93"/>
      <c r="U53" s="13">
        <f>SUM(R53:T53)</f>
        <v>0</v>
      </c>
      <c r="V53" s="93"/>
      <c r="W53" s="93"/>
      <c r="X53" s="93"/>
      <c r="Y53" s="13">
        <f>SUM(V53:X53)</f>
        <v>0</v>
      </c>
      <c r="Z53" s="93"/>
      <c r="AA53" s="93"/>
      <c r="AB53" s="93"/>
      <c r="AC53" s="13">
        <f>SUM(Z53:AB53)</f>
        <v>0</v>
      </c>
      <c r="AD53" s="93"/>
      <c r="AE53" s="93"/>
      <c r="AF53" s="93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113"/>
      <c r="K54" s="92"/>
      <c r="L54" s="64"/>
      <c r="M54" s="93"/>
      <c r="N54" s="93"/>
      <c r="O54" s="93"/>
      <c r="P54" s="64"/>
      <c r="Q54" s="64"/>
      <c r="R54" s="93"/>
      <c r="S54" s="93"/>
      <c r="T54" s="93"/>
      <c r="U54" s="13">
        <f>SUM(R54:T54)</f>
        <v>0</v>
      </c>
      <c r="V54" s="93"/>
      <c r="W54" s="93"/>
      <c r="X54" s="93"/>
      <c r="Y54" s="13">
        <f>SUM(V54:X54)</f>
        <v>0</v>
      </c>
      <c r="Z54" s="93"/>
      <c r="AA54" s="93"/>
      <c r="AB54" s="93"/>
      <c r="AC54" s="13">
        <f>SUM(Z54:AB54)</f>
        <v>0</v>
      </c>
      <c r="AD54" s="93"/>
      <c r="AE54" s="93"/>
      <c r="AF54" s="93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x14ac:dyDescent="0.3">
      <c r="A55" s="112" t="s">
        <v>67</v>
      </c>
      <c r="B55" s="112"/>
      <c r="C55" s="112"/>
      <c r="D55" s="112"/>
      <c r="E55" s="112"/>
      <c r="F55" s="112"/>
      <c r="G55" s="112"/>
      <c r="H55" s="112"/>
      <c r="I55" s="112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4"/>
      <c r="Q55" s="9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11" t="s">
        <v>68</v>
      </c>
      <c r="B56" s="111"/>
      <c r="C56" s="111"/>
      <c r="D56" s="111"/>
      <c r="E56" s="111"/>
      <c r="F56" s="9"/>
      <c r="G56" s="10"/>
      <c r="H56" s="11"/>
      <c r="I56" s="11"/>
      <c r="J56" s="113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113"/>
      <c r="K57" s="92"/>
      <c r="L57" s="64"/>
      <c r="M57" s="93"/>
      <c r="N57" s="93"/>
      <c r="O57" s="93"/>
      <c r="P57" s="64"/>
      <c r="Q57" s="64"/>
      <c r="R57" s="93"/>
      <c r="S57" s="93"/>
      <c r="T57" s="93"/>
      <c r="U57" s="13">
        <f>SUM(R57:T57)</f>
        <v>0</v>
      </c>
      <c r="V57" s="93"/>
      <c r="W57" s="93"/>
      <c r="X57" s="93"/>
      <c r="Y57" s="13">
        <f>SUM(V57:X57)</f>
        <v>0</v>
      </c>
      <c r="Z57" s="93"/>
      <c r="AA57" s="93"/>
      <c r="AB57" s="93"/>
      <c r="AC57" s="13">
        <f>SUM(Z57:AB57)</f>
        <v>0</v>
      </c>
      <c r="AD57" s="93"/>
      <c r="AE57" s="93"/>
      <c r="AF57" s="93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13"/>
      <c r="K58" s="92"/>
      <c r="L58" s="64"/>
      <c r="M58" s="93"/>
      <c r="N58" s="93"/>
      <c r="O58" s="93"/>
      <c r="P58" s="64"/>
      <c r="Q58" s="64"/>
      <c r="R58" s="93"/>
      <c r="S58" s="93"/>
      <c r="T58" s="93"/>
      <c r="U58" s="13">
        <f>SUM(R58:T58)</f>
        <v>0</v>
      </c>
      <c r="V58" s="93"/>
      <c r="W58" s="93"/>
      <c r="X58" s="93"/>
      <c r="Y58" s="13">
        <f>SUM(V58:X58)</f>
        <v>0</v>
      </c>
      <c r="Z58" s="93"/>
      <c r="AA58" s="93"/>
      <c r="AB58" s="93"/>
      <c r="AC58" s="13">
        <f>SUM(Z58:AB58)</f>
        <v>0</v>
      </c>
      <c r="AD58" s="93"/>
      <c r="AE58" s="93"/>
      <c r="AF58" s="93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x14ac:dyDescent="0.3">
      <c r="A59" s="112" t="s">
        <v>69</v>
      </c>
      <c r="B59" s="112"/>
      <c r="C59" s="112"/>
      <c r="D59" s="112"/>
      <c r="E59" s="112"/>
      <c r="F59" s="112"/>
      <c r="G59" s="112"/>
      <c r="H59" s="112"/>
      <c r="I59" s="112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4"/>
      <c r="Q59" s="9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11" t="s">
        <v>70</v>
      </c>
      <c r="B60" s="111"/>
      <c r="C60" s="111"/>
      <c r="D60" s="111"/>
      <c r="E60" s="111"/>
      <c r="F60" s="9"/>
      <c r="G60" s="10"/>
      <c r="H60" s="11"/>
      <c r="I60" s="11"/>
      <c r="J60" s="113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113"/>
      <c r="K61" s="92"/>
      <c r="L61" s="64"/>
      <c r="M61" s="93"/>
      <c r="N61" s="93"/>
      <c r="O61" s="93"/>
      <c r="P61" s="64"/>
      <c r="Q61" s="64"/>
      <c r="R61" s="93"/>
      <c r="S61" s="93"/>
      <c r="T61" s="93"/>
      <c r="U61" s="13">
        <f>SUM(R61:T61)</f>
        <v>0</v>
      </c>
      <c r="V61" s="93"/>
      <c r="W61" s="93"/>
      <c r="X61" s="93"/>
      <c r="Y61" s="13">
        <f>SUM(V61:X61)</f>
        <v>0</v>
      </c>
      <c r="Z61" s="93"/>
      <c r="AA61" s="93"/>
      <c r="AB61" s="93"/>
      <c r="AC61" s="13">
        <f>SUM(Z61:AB61)</f>
        <v>0</v>
      </c>
      <c r="AD61" s="93"/>
      <c r="AE61" s="93"/>
      <c r="AF61" s="93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113"/>
      <c r="K62" s="92"/>
      <c r="L62" s="64"/>
      <c r="M62" s="93"/>
      <c r="N62" s="93"/>
      <c r="O62" s="93"/>
      <c r="P62" s="64"/>
      <c r="Q62" s="64"/>
      <c r="R62" s="93"/>
      <c r="S62" s="93"/>
      <c r="T62" s="93"/>
      <c r="U62" s="13">
        <f>SUM(R62:T62)</f>
        <v>0</v>
      </c>
      <c r="V62" s="93"/>
      <c r="W62" s="93"/>
      <c r="X62" s="93"/>
      <c r="Y62" s="13">
        <f>SUM(V62:X62)</f>
        <v>0</v>
      </c>
      <c r="Z62" s="93"/>
      <c r="AA62" s="93"/>
      <c r="AB62" s="93"/>
      <c r="AC62" s="13">
        <f>SUM(Z62:AB62)</f>
        <v>0</v>
      </c>
      <c r="AD62" s="93"/>
      <c r="AE62" s="93"/>
      <c r="AF62" s="93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x14ac:dyDescent="0.3">
      <c r="A63" s="112" t="s">
        <v>71</v>
      </c>
      <c r="B63" s="112"/>
      <c r="C63" s="112"/>
      <c r="D63" s="112"/>
      <c r="E63" s="112"/>
      <c r="F63" s="112"/>
      <c r="G63" s="112"/>
      <c r="H63" s="112"/>
      <c r="I63" s="112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4"/>
      <c r="Q63" s="9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11" t="s">
        <v>72</v>
      </c>
      <c r="B64" s="111"/>
      <c r="C64" s="111"/>
      <c r="D64" s="111"/>
      <c r="E64" s="111"/>
      <c r="F64" s="9"/>
      <c r="G64" s="10"/>
      <c r="H64" s="11"/>
      <c r="I64" s="11"/>
      <c r="J64" s="113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113"/>
      <c r="K65" s="92"/>
      <c r="L65" s="64"/>
      <c r="M65" s="93"/>
      <c r="N65" s="93"/>
      <c r="O65" s="93"/>
      <c r="P65" s="64"/>
      <c r="Q65" s="64"/>
      <c r="R65" s="93"/>
      <c r="S65" s="93"/>
      <c r="T65" s="93"/>
      <c r="U65" s="13">
        <f>SUM(R65:T65)</f>
        <v>0</v>
      </c>
      <c r="V65" s="93"/>
      <c r="W65" s="93"/>
      <c r="X65" s="93"/>
      <c r="Y65" s="13">
        <f>SUM(V65:X65)</f>
        <v>0</v>
      </c>
      <c r="Z65" s="93"/>
      <c r="AA65" s="93"/>
      <c r="AB65" s="93"/>
      <c r="AC65" s="13">
        <f>SUM(Z65:AB65)</f>
        <v>0</v>
      </c>
      <c r="AD65" s="93"/>
      <c r="AE65" s="93"/>
      <c r="AF65" s="93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113"/>
      <c r="K66" s="92"/>
      <c r="L66" s="64"/>
      <c r="M66" s="93"/>
      <c r="N66" s="93"/>
      <c r="O66" s="93"/>
      <c r="P66" s="64"/>
      <c r="Q66" s="64"/>
      <c r="R66" s="93"/>
      <c r="S66" s="93"/>
      <c r="T66" s="93"/>
      <c r="U66" s="13">
        <f>SUM(R66:T66)</f>
        <v>0</v>
      </c>
      <c r="V66" s="93"/>
      <c r="W66" s="93"/>
      <c r="X66" s="93"/>
      <c r="Y66" s="13">
        <f>SUM(V66:X66)</f>
        <v>0</v>
      </c>
      <c r="Z66" s="93"/>
      <c r="AA66" s="93"/>
      <c r="AB66" s="93"/>
      <c r="AC66" s="13">
        <f>SUM(Z66:AB66)</f>
        <v>0</v>
      </c>
      <c r="AD66" s="93"/>
      <c r="AE66" s="93"/>
      <c r="AF66" s="93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x14ac:dyDescent="0.3">
      <c r="A67" s="112" t="s">
        <v>73</v>
      </c>
      <c r="B67" s="112"/>
      <c r="C67" s="112"/>
      <c r="D67" s="112"/>
      <c r="E67" s="112"/>
      <c r="F67" s="112"/>
      <c r="G67" s="112"/>
      <c r="H67" s="112"/>
      <c r="I67" s="112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4"/>
      <c r="Q67" s="9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11" t="s">
        <v>74</v>
      </c>
      <c r="B68" s="111"/>
      <c r="C68" s="111"/>
      <c r="D68" s="111"/>
      <c r="E68" s="111"/>
      <c r="F68" s="9"/>
      <c r="G68" s="10"/>
      <c r="H68" s="11"/>
      <c r="I68" s="11"/>
      <c r="J68" s="159">
        <v>792917000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70"/>
      <c r="F69" s="70" t="s">
        <v>95</v>
      </c>
      <c r="G69" s="103">
        <v>2401025</v>
      </c>
      <c r="H69" s="53"/>
      <c r="I69" s="55"/>
      <c r="J69" s="160"/>
      <c r="K69" s="98"/>
      <c r="L69" s="59"/>
      <c r="M69" s="96"/>
      <c r="N69" s="73"/>
      <c r="O69" s="96"/>
      <c r="P69" s="99"/>
      <c r="Q69" s="99"/>
      <c r="R69" s="93"/>
      <c r="S69" s="93"/>
      <c r="T69" s="93"/>
      <c r="U69" s="13">
        <f>SUM(R69:T69)</f>
        <v>0</v>
      </c>
      <c r="V69" s="93"/>
      <c r="W69" s="93"/>
      <c r="X69" s="93"/>
      <c r="Y69" s="13">
        <f>SUM(V69:X69)</f>
        <v>0</v>
      </c>
      <c r="Z69" s="93"/>
      <c r="AA69" s="93"/>
      <c r="AB69" s="93"/>
      <c r="AC69" s="13">
        <f>SUM(Z69:AB69)</f>
        <v>0</v>
      </c>
      <c r="AD69" s="93"/>
      <c r="AE69" s="93">
        <v>0</v>
      </c>
      <c r="AF69" s="93">
        <v>0</v>
      </c>
      <c r="AG69" s="13">
        <f>SUM(AD69:AF69)</f>
        <v>0</v>
      </c>
      <c r="AH69" s="13">
        <f>SUM(U69,Y69,AC69,AG69)</f>
        <v>0</v>
      </c>
      <c r="AI69" s="26">
        <f>IF(ISERROR(AH69/K69),0,AH69/K69)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70"/>
      <c r="F70" s="70"/>
      <c r="G70" s="71"/>
      <c r="H70" s="53"/>
      <c r="I70" s="55"/>
      <c r="J70" s="161"/>
      <c r="K70" s="98"/>
      <c r="L70" s="59"/>
      <c r="M70" s="96"/>
      <c r="N70" s="73"/>
      <c r="O70" s="96"/>
      <c r="P70" s="99"/>
      <c r="Q70" s="99"/>
      <c r="R70" s="93"/>
      <c r="S70" s="93"/>
      <c r="T70" s="93"/>
      <c r="U70" s="13">
        <f>SUM(R70:T70)</f>
        <v>0</v>
      </c>
      <c r="V70" s="93"/>
      <c r="W70" s="93"/>
      <c r="X70" s="93"/>
      <c r="Y70" s="13">
        <f>SUM(V70:X70)</f>
        <v>0</v>
      </c>
      <c r="Z70" s="93"/>
      <c r="AA70" s="93"/>
      <c r="AB70" s="93"/>
      <c r="AC70" s="13">
        <f>SUM(Z70:AB70)</f>
        <v>0</v>
      </c>
      <c r="AD70" s="93"/>
      <c r="AE70" s="93">
        <v>0</v>
      </c>
      <c r="AF70" s="93">
        <v>0</v>
      </c>
      <c r="AG70" s="13">
        <f>SUM(AD70:AF70)</f>
        <v>0</v>
      </c>
      <c r="AH70" s="13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11" t="s">
        <v>75</v>
      </c>
      <c r="B71" s="111"/>
      <c r="C71" s="111"/>
      <c r="D71" s="111"/>
      <c r="E71" s="111"/>
      <c r="F71" s="111"/>
      <c r="G71" s="111"/>
      <c r="H71" s="111"/>
      <c r="I71" s="111"/>
      <c r="J71" s="75">
        <f>J68</f>
        <v>792917000</v>
      </c>
      <c r="K71" s="75">
        <f>SUM(K69:K69)</f>
        <v>0</v>
      </c>
      <c r="L71" s="100"/>
      <c r="M71" s="75">
        <f>SUM(M69:M69)</f>
        <v>0</v>
      </c>
      <c r="N71" s="75">
        <f>SUM(N69:N69)</f>
        <v>0</v>
      </c>
      <c r="O71" s="75">
        <f>SUM(O69:O69)</f>
        <v>0</v>
      </c>
      <c r="P71" s="101"/>
      <c r="Q71" s="102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10" t="str">
        <f>"TOTAL ASIG."&amp;" "&amp;$A$5</f>
        <v>TOTAL ASIG. 24-01-025 "PRODEMU"</v>
      </c>
      <c r="B72" s="110"/>
      <c r="C72" s="110"/>
      <c r="D72" s="110"/>
      <c r="E72" s="110"/>
      <c r="F72" s="110"/>
      <c r="G72" s="110"/>
      <c r="H72" s="110"/>
      <c r="I72" s="110"/>
      <c r="J72" s="33">
        <f>SUM(J11,J15,J19,J23,J27,J31,J35,J39,J43,J47,J51,J55,J59,J63,J67,J71)</f>
        <v>792917000</v>
      </c>
      <c r="K72" s="33">
        <f>+K11+K15+K19+K23+K27+K31+K35+K39+K43+K47+K51+K55+K67+K59+K63+K71</f>
        <v>0</v>
      </c>
      <c r="L72" s="65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94"/>
      <c r="Q72" s="9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J16:J18"/>
    <mergeCell ref="J20:J22"/>
    <mergeCell ref="J24:J26"/>
    <mergeCell ref="J28:J30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J64:J66"/>
    <mergeCell ref="J68:J70"/>
    <mergeCell ref="A63:I63"/>
    <mergeCell ref="A48:E48"/>
    <mergeCell ref="J49:J50"/>
    <mergeCell ref="A51:I51"/>
    <mergeCell ref="A52:E52"/>
    <mergeCell ref="A55:I55"/>
    <mergeCell ref="J60:J62"/>
    <mergeCell ref="J56:J58"/>
    <mergeCell ref="J52:J54"/>
    <mergeCell ref="A56:E56"/>
    <mergeCell ref="A59:I59"/>
    <mergeCell ref="A60:E60"/>
    <mergeCell ref="A72:I72"/>
    <mergeCell ref="A64:E64"/>
    <mergeCell ref="A67:I67"/>
    <mergeCell ref="A68:E68"/>
    <mergeCell ref="A71:E71"/>
    <mergeCell ref="F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zoomScaleNormal="100" workbookViewId="0">
      <selection activeCell="X23" sqref="X23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'24-02-015 Ind. INTEGRA'!A5:U5</f>
        <v>24-02-015 "INTEGRA - Subsecretaría de Educación Parvularia"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+'24-02-015 Ind. INTEGRA'!J11</f>
        <v>0</v>
      </c>
      <c r="C8" s="63">
        <f>+'24-02-015 Ind. INTEGRA'!K11</f>
        <v>0</v>
      </c>
      <c r="D8" s="63">
        <f>+'24-02-015 Ind. INTEGRA'!M11</f>
        <v>0</v>
      </c>
      <c r="E8" s="63">
        <f>+'24-02-015 Ind. INTEGRA'!N11</f>
        <v>0</v>
      </c>
      <c r="F8" s="63">
        <f>+'24-02-015 Ind. INTEGRA'!O11</f>
        <v>0</v>
      </c>
      <c r="G8" s="63">
        <f>+'24-02-015 Ind. INTEGRA'!R11</f>
        <v>0</v>
      </c>
      <c r="H8" s="63">
        <f>+'24-02-015 Ind. INTEGRA'!S11</f>
        <v>0</v>
      </c>
      <c r="I8" s="63">
        <f>+'24-02-015 Ind. INTEGRA'!T11</f>
        <v>0</v>
      </c>
      <c r="J8" s="63">
        <f>+'24-02-015 Ind. INTEGRA'!U11</f>
        <v>0</v>
      </c>
      <c r="K8" s="63">
        <f>+'24-02-015 Ind. INTEGRA'!V11</f>
        <v>0</v>
      </c>
      <c r="L8" s="63">
        <f>+'24-02-015 Ind. INTEGRA'!W11</f>
        <v>0</v>
      </c>
      <c r="M8" s="63">
        <f>+'24-02-015 Ind. INTEGRA'!X11</f>
        <v>0</v>
      </c>
      <c r="N8" s="63">
        <f>+'24-02-015 Ind. INTEGRA'!Y11</f>
        <v>0</v>
      </c>
      <c r="O8" s="63">
        <f>+'24-02-015 Ind. INTEGRA'!Z11</f>
        <v>0</v>
      </c>
      <c r="P8" s="63">
        <f>+'24-02-015 Ind. INTEGRA'!AA11</f>
        <v>0</v>
      </c>
      <c r="Q8" s="63">
        <f>+'24-02-015 Ind. INTEGRA'!AB11</f>
        <v>0</v>
      </c>
      <c r="R8" s="63">
        <f>+'24-02-015 Ind. INTEGRA'!AC11</f>
        <v>0</v>
      </c>
      <c r="S8" s="63">
        <f>+'24-02-015 Ind. INTEGRA'!AD11</f>
        <v>0</v>
      </c>
      <c r="T8" s="63">
        <f>+'24-02-015 Ind. INTEGRA'!AE11</f>
        <v>0</v>
      </c>
      <c r="U8" s="63">
        <f>+'24-02-015 Ind. INTEGRA'!AF11</f>
        <v>0</v>
      </c>
      <c r="V8" s="63">
        <f>+'24-02-015 Ind. INTEGRA'!AG11</f>
        <v>0</v>
      </c>
      <c r="W8" s="63">
        <f>+'24-02-015 Ind. INTEGRA'!AH11</f>
        <v>0</v>
      </c>
      <c r="X8" s="87">
        <f>+'24-02-015 Ind. INTEGRA'!AI11</f>
        <v>0</v>
      </c>
      <c r="Y8" s="87">
        <f>+'24-02-015 Ind. INTEGRA'!AJ11</f>
        <v>0</v>
      </c>
    </row>
    <row r="9" spans="1:25" ht="24.75" customHeight="1" x14ac:dyDescent="0.3">
      <c r="A9" s="86" t="s">
        <v>46</v>
      </c>
      <c r="B9" s="63">
        <f>+'24-02-015 Ind. INTEGRA'!J15</f>
        <v>0</v>
      </c>
      <c r="C9" s="63">
        <f>+'24-02-015 Ind. INTEGRA'!K15</f>
        <v>0</v>
      </c>
      <c r="D9" s="63">
        <f>+'24-02-015 Ind. INTEGRA'!M15</f>
        <v>0</v>
      </c>
      <c r="E9" s="63">
        <f>+'24-02-015 Ind. INTEGRA'!N15</f>
        <v>0</v>
      </c>
      <c r="F9" s="63">
        <f>+'24-02-015 Ind. INTEGRA'!O15</f>
        <v>0</v>
      </c>
      <c r="G9" s="63">
        <f>+'24-02-015 Ind. INTEGRA'!R15</f>
        <v>0</v>
      </c>
      <c r="H9" s="63">
        <f>+'24-02-015 Ind. INTEGRA'!S15</f>
        <v>0</v>
      </c>
      <c r="I9" s="63">
        <f>+'24-02-015 Ind. INTEGRA'!T15</f>
        <v>0</v>
      </c>
      <c r="J9" s="63">
        <f>+'24-02-015 Ind. INTEGRA'!U15</f>
        <v>0</v>
      </c>
      <c r="K9" s="63">
        <f>+'24-02-015 Ind. INTEGRA'!V15</f>
        <v>0</v>
      </c>
      <c r="L9" s="63">
        <f>+'24-02-015 Ind. INTEGRA'!W15</f>
        <v>0</v>
      </c>
      <c r="M9" s="63">
        <f>+'24-02-015 Ind. INTEGRA'!X15</f>
        <v>0</v>
      </c>
      <c r="N9" s="63">
        <f>+'24-02-015 Ind. INTEGRA'!Y15</f>
        <v>0</v>
      </c>
      <c r="O9" s="63">
        <f>+'24-02-015 Ind. INTEGRA'!Z15</f>
        <v>0</v>
      </c>
      <c r="P9" s="63">
        <f>+'24-02-015 Ind. INTEGRA'!AA15</f>
        <v>0</v>
      </c>
      <c r="Q9" s="63">
        <f>+'24-02-015 Ind. INTEGRA'!AB15</f>
        <v>0</v>
      </c>
      <c r="R9" s="63">
        <f>+'24-02-015 Ind. INTEGRA'!AC15</f>
        <v>0</v>
      </c>
      <c r="S9" s="63">
        <f>+'24-02-015 Ind. INTEGRA'!AD15</f>
        <v>0</v>
      </c>
      <c r="T9" s="63">
        <f>+'24-02-015 Ind. INTEGRA'!AE15</f>
        <v>0</v>
      </c>
      <c r="U9" s="63">
        <f>+'24-02-015 Ind. INTEGRA'!AF15</f>
        <v>0</v>
      </c>
      <c r="V9" s="63">
        <f>+'24-02-015 Ind. INTEGRA'!AG15</f>
        <v>0</v>
      </c>
      <c r="W9" s="63">
        <f>+'24-02-015 Ind. INTEGRA'!AH15</f>
        <v>0</v>
      </c>
      <c r="X9" s="87">
        <f>+'24-02-015 Ind. INTEGRA'!AI15</f>
        <v>0</v>
      </c>
      <c r="Y9" s="87">
        <f>+'24-02-015 Ind. INTEGRA'!AJ15</f>
        <v>0</v>
      </c>
    </row>
    <row r="10" spans="1:25" ht="24.75" customHeight="1" x14ac:dyDescent="0.3">
      <c r="A10" s="86" t="s">
        <v>48</v>
      </c>
      <c r="B10" s="63">
        <f>+'24-02-015 Ind. INTEGRA'!J19</f>
        <v>0</v>
      </c>
      <c r="C10" s="63">
        <f>+'24-02-015 Ind. INTEGRA'!K19</f>
        <v>0</v>
      </c>
      <c r="D10" s="63">
        <f>+'24-02-015 Ind. INTEGRA'!M19</f>
        <v>0</v>
      </c>
      <c r="E10" s="63">
        <f>+'24-02-015 Ind. INTEGRA'!N19</f>
        <v>0</v>
      </c>
      <c r="F10" s="63">
        <f>+'24-02-015 Ind. INTEGRA'!O19</f>
        <v>0</v>
      </c>
      <c r="G10" s="63">
        <f>+'24-02-015 Ind. INTEGRA'!R19</f>
        <v>0</v>
      </c>
      <c r="H10" s="63">
        <f>+'24-02-015 Ind. INTEGRA'!S19</f>
        <v>0</v>
      </c>
      <c r="I10" s="63">
        <f>+'24-02-015 Ind. INTEGRA'!T19</f>
        <v>0</v>
      </c>
      <c r="J10" s="63">
        <f>+'24-02-015 Ind. INTEGRA'!U19</f>
        <v>0</v>
      </c>
      <c r="K10" s="63">
        <f>+'24-02-015 Ind. INTEGRA'!V19</f>
        <v>0</v>
      </c>
      <c r="L10" s="63">
        <f>+'24-02-015 Ind. INTEGRA'!W19</f>
        <v>0</v>
      </c>
      <c r="M10" s="63">
        <f>+'24-02-015 Ind. INTEGRA'!X19</f>
        <v>0</v>
      </c>
      <c r="N10" s="63">
        <f>+'24-02-015 Ind. INTEGRA'!Y19</f>
        <v>0</v>
      </c>
      <c r="O10" s="63">
        <f>+'24-02-015 Ind. INTEGRA'!Z19</f>
        <v>0</v>
      </c>
      <c r="P10" s="63">
        <f>+'24-02-015 Ind. INTEGRA'!AA19</f>
        <v>0</v>
      </c>
      <c r="Q10" s="63">
        <f>+'24-02-015 Ind. INTEGRA'!AB19</f>
        <v>0</v>
      </c>
      <c r="R10" s="63">
        <f>+'24-02-015 Ind. INTEGRA'!AC19</f>
        <v>0</v>
      </c>
      <c r="S10" s="63">
        <f>+'24-02-015 Ind. INTEGRA'!AD19</f>
        <v>0</v>
      </c>
      <c r="T10" s="63">
        <f>+'24-02-015 Ind. INTEGRA'!AE19</f>
        <v>0</v>
      </c>
      <c r="U10" s="63">
        <f>+'24-02-015 Ind. INTEGRA'!AF19</f>
        <v>0</v>
      </c>
      <c r="V10" s="63">
        <f>+'24-02-015 Ind. INTEGRA'!AG19</f>
        <v>0</v>
      </c>
      <c r="W10" s="63">
        <f>+'24-02-015 Ind. INTEGRA'!AH19</f>
        <v>0</v>
      </c>
      <c r="X10" s="87">
        <f>+'24-02-015 Ind. INTEGRA'!AI19</f>
        <v>0</v>
      </c>
      <c r="Y10" s="87">
        <f>+'24-02-015 Ind. INTEGRA'!AJ19</f>
        <v>0</v>
      </c>
    </row>
    <row r="11" spans="1:25" ht="24.75" customHeight="1" x14ac:dyDescent="0.3">
      <c r="A11" s="86" t="s">
        <v>50</v>
      </c>
      <c r="B11" s="63">
        <f>+'24-02-015 Ind. INTEGRA'!J23</f>
        <v>0</v>
      </c>
      <c r="C11" s="63">
        <f>+'24-02-015 Ind. INTEGRA'!K23</f>
        <v>0</v>
      </c>
      <c r="D11" s="63">
        <f>+'24-02-015 Ind. INTEGRA'!M23</f>
        <v>0</v>
      </c>
      <c r="E11" s="63">
        <f>+'24-02-015 Ind. INTEGRA'!N23</f>
        <v>0</v>
      </c>
      <c r="F11" s="63">
        <f>+'24-02-015 Ind. INTEGRA'!O23</f>
        <v>0</v>
      </c>
      <c r="G11" s="63">
        <f>+'24-02-015 Ind. INTEGRA'!R23</f>
        <v>0</v>
      </c>
      <c r="H11" s="63">
        <f>+'24-02-015 Ind. INTEGRA'!S23</f>
        <v>0</v>
      </c>
      <c r="I11" s="63">
        <f>+'24-02-015 Ind. INTEGRA'!T23</f>
        <v>0</v>
      </c>
      <c r="J11" s="63">
        <f>+'24-02-015 Ind. INTEGRA'!U23</f>
        <v>0</v>
      </c>
      <c r="K11" s="63">
        <f>+'24-02-015 Ind. INTEGRA'!V23</f>
        <v>0</v>
      </c>
      <c r="L11" s="63">
        <f>+'24-02-015 Ind. INTEGRA'!W23</f>
        <v>0</v>
      </c>
      <c r="M11" s="63">
        <f>+'24-02-015 Ind. INTEGRA'!X23</f>
        <v>0</v>
      </c>
      <c r="N11" s="63">
        <f>+'24-02-015 Ind. INTEGRA'!Y23</f>
        <v>0</v>
      </c>
      <c r="O11" s="63">
        <f>+'24-02-015 Ind. INTEGRA'!Z23</f>
        <v>0</v>
      </c>
      <c r="P11" s="63">
        <f>+'24-02-015 Ind. INTEGRA'!AA23</f>
        <v>0</v>
      </c>
      <c r="Q11" s="63">
        <f>+'24-02-015 Ind. INTEGRA'!AB23</f>
        <v>0</v>
      </c>
      <c r="R11" s="63">
        <f>+'24-02-015 Ind. INTEGRA'!AC23</f>
        <v>0</v>
      </c>
      <c r="S11" s="63">
        <f>+'24-02-015 Ind. INTEGRA'!AD23</f>
        <v>0</v>
      </c>
      <c r="T11" s="63">
        <f>+'24-02-015 Ind. INTEGRA'!AE23</f>
        <v>0</v>
      </c>
      <c r="U11" s="63">
        <f>+'24-02-015 Ind. INTEGRA'!AF23</f>
        <v>0</v>
      </c>
      <c r="V11" s="63">
        <f>+'24-02-015 Ind. INTEGRA'!AG23</f>
        <v>0</v>
      </c>
      <c r="W11" s="63">
        <f>+'24-02-015 Ind. INTEGRA'!AH23</f>
        <v>0</v>
      </c>
      <c r="X11" s="87">
        <f>+'24-02-015 Ind. INTEGRA'!AI23</f>
        <v>0</v>
      </c>
      <c r="Y11" s="87">
        <f>+'24-02-015 Ind. INTEGRA'!AJ23</f>
        <v>0</v>
      </c>
    </row>
    <row r="12" spans="1:25" ht="24.75" customHeight="1" x14ac:dyDescent="0.3">
      <c r="A12" s="86" t="s">
        <v>52</v>
      </c>
      <c r="B12" s="63">
        <f>+'24-02-015 Ind. INTEGRA'!J27</f>
        <v>0</v>
      </c>
      <c r="C12" s="63">
        <f>+'24-02-015 Ind. INTEGRA'!K27</f>
        <v>0</v>
      </c>
      <c r="D12" s="63">
        <f>+'24-02-015 Ind. INTEGRA'!M27</f>
        <v>0</v>
      </c>
      <c r="E12" s="63">
        <f>+'24-02-015 Ind. INTEGRA'!N27</f>
        <v>0</v>
      </c>
      <c r="F12" s="63">
        <f>+'24-02-015 Ind. INTEGRA'!O27</f>
        <v>0</v>
      </c>
      <c r="G12" s="63">
        <f>+'24-02-015 Ind. INTEGRA'!R27</f>
        <v>0</v>
      </c>
      <c r="H12" s="63">
        <f>+'24-02-015 Ind. INTEGRA'!S27</f>
        <v>0</v>
      </c>
      <c r="I12" s="63">
        <f>+'24-02-015 Ind. INTEGRA'!T27</f>
        <v>0</v>
      </c>
      <c r="J12" s="63">
        <f>+'24-02-015 Ind. INTEGRA'!U27</f>
        <v>0</v>
      </c>
      <c r="K12" s="63">
        <f>+'24-02-015 Ind. INTEGRA'!V27</f>
        <v>0</v>
      </c>
      <c r="L12" s="63">
        <f>+'24-02-015 Ind. INTEGRA'!W27</f>
        <v>0</v>
      </c>
      <c r="M12" s="63">
        <f>+'24-02-015 Ind. INTEGRA'!X27</f>
        <v>0</v>
      </c>
      <c r="N12" s="63">
        <f>+'24-02-015 Ind. INTEGRA'!Y27</f>
        <v>0</v>
      </c>
      <c r="O12" s="63">
        <f>+'24-02-015 Ind. INTEGRA'!Z27</f>
        <v>0</v>
      </c>
      <c r="P12" s="63">
        <f>+'24-02-015 Ind. INTEGRA'!AA27</f>
        <v>0</v>
      </c>
      <c r="Q12" s="63">
        <f>+'24-02-015 Ind. INTEGRA'!AB27</f>
        <v>0</v>
      </c>
      <c r="R12" s="63">
        <f>+'24-02-015 Ind. INTEGRA'!AC27</f>
        <v>0</v>
      </c>
      <c r="S12" s="63">
        <f>+'24-02-015 Ind. INTEGRA'!AD27</f>
        <v>0</v>
      </c>
      <c r="T12" s="63">
        <f>+'24-02-015 Ind. INTEGRA'!AE27</f>
        <v>0</v>
      </c>
      <c r="U12" s="63">
        <f>+'24-02-015 Ind. INTEGRA'!AF27</f>
        <v>0</v>
      </c>
      <c r="V12" s="63">
        <f>+'24-02-015 Ind. INTEGRA'!AG27</f>
        <v>0</v>
      </c>
      <c r="W12" s="63">
        <f>+'24-02-015 Ind. INTEGRA'!AH27</f>
        <v>0</v>
      </c>
      <c r="X12" s="87">
        <f>+'24-02-015 Ind. INTEGRA'!AI27</f>
        <v>0</v>
      </c>
      <c r="Y12" s="87">
        <f>+'24-02-015 Ind. INTEGRA'!AJ27</f>
        <v>0</v>
      </c>
    </row>
    <row r="13" spans="1:25" ht="24.75" customHeight="1" x14ac:dyDescent="0.3">
      <c r="A13" s="86" t="s">
        <v>54</v>
      </c>
      <c r="B13" s="63">
        <f>+'24-02-015 Ind. INTEGRA'!J31</f>
        <v>0</v>
      </c>
      <c r="C13" s="63">
        <f>+'24-02-015 Ind. INTEGRA'!K31</f>
        <v>0</v>
      </c>
      <c r="D13" s="63">
        <f>+'24-02-015 Ind. INTEGRA'!M31</f>
        <v>0</v>
      </c>
      <c r="E13" s="63">
        <f>+'24-02-015 Ind. INTEGRA'!N31</f>
        <v>0</v>
      </c>
      <c r="F13" s="63">
        <f>+'24-02-015 Ind. INTEGRA'!O31</f>
        <v>0</v>
      </c>
      <c r="G13" s="63">
        <f>+'24-02-015 Ind. INTEGRA'!R31</f>
        <v>0</v>
      </c>
      <c r="H13" s="63">
        <f>+'24-02-015 Ind. INTEGRA'!S31</f>
        <v>0</v>
      </c>
      <c r="I13" s="63">
        <f>+'24-02-015 Ind. INTEGRA'!T31</f>
        <v>0</v>
      </c>
      <c r="J13" s="63">
        <f>+'24-02-015 Ind. INTEGRA'!U31</f>
        <v>0</v>
      </c>
      <c r="K13" s="63">
        <f>+'24-02-015 Ind. INTEGRA'!V31</f>
        <v>0</v>
      </c>
      <c r="L13" s="63">
        <f>+'24-02-015 Ind. INTEGRA'!W31</f>
        <v>0</v>
      </c>
      <c r="M13" s="63">
        <f>+'24-02-015 Ind. INTEGRA'!X31</f>
        <v>0</v>
      </c>
      <c r="N13" s="63">
        <f>+'24-02-015 Ind. INTEGRA'!Y31</f>
        <v>0</v>
      </c>
      <c r="O13" s="63">
        <f>+'24-02-015 Ind. INTEGRA'!Z31</f>
        <v>0</v>
      </c>
      <c r="P13" s="63">
        <f>+'24-02-015 Ind. INTEGRA'!AA31</f>
        <v>0</v>
      </c>
      <c r="Q13" s="63">
        <f>+'24-02-015 Ind. INTEGRA'!AB31</f>
        <v>0</v>
      </c>
      <c r="R13" s="63">
        <f>+'24-02-015 Ind. INTEGRA'!AC31</f>
        <v>0</v>
      </c>
      <c r="S13" s="63">
        <f>+'24-02-015 Ind. INTEGRA'!AD31</f>
        <v>0</v>
      </c>
      <c r="T13" s="63">
        <f>+'24-02-015 Ind. INTEGRA'!AE31</f>
        <v>0</v>
      </c>
      <c r="U13" s="63">
        <f>+'24-02-015 Ind. INTEGRA'!AF31</f>
        <v>0</v>
      </c>
      <c r="V13" s="63">
        <f>+'24-02-015 Ind. INTEGRA'!AG31</f>
        <v>0</v>
      </c>
      <c r="W13" s="63">
        <f>+'24-02-015 Ind. INTEGRA'!AH31</f>
        <v>0</v>
      </c>
      <c r="X13" s="87">
        <f>+'24-02-015 Ind. INTEGRA'!AI31</f>
        <v>0</v>
      </c>
      <c r="Y13" s="87">
        <f>+'24-02-015 Ind. INTEGRA'!AJ31</f>
        <v>0</v>
      </c>
    </row>
    <row r="14" spans="1:25" ht="24.75" customHeight="1" x14ac:dyDescent="0.3">
      <c r="A14" s="86" t="s">
        <v>56</v>
      </c>
      <c r="B14" s="63">
        <f>+'24-02-015 Ind. INTEGRA'!J35</f>
        <v>0</v>
      </c>
      <c r="C14" s="63">
        <f>+'24-02-015 Ind. INTEGRA'!K35</f>
        <v>0</v>
      </c>
      <c r="D14" s="63">
        <f>+'24-02-015 Ind. INTEGRA'!M35</f>
        <v>0</v>
      </c>
      <c r="E14" s="63">
        <f>+'24-02-015 Ind. INTEGRA'!N35</f>
        <v>0</v>
      </c>
      <c r="F14" s="63">
        <f>+'24-02-015 Ind. INTEGRA'!O35</f>
        <v>0</v>
      </c>
      <c r="G14" s="63">
        <f>+'24-02-015 Ind. INTEGRA'!R35</f>
        <v>0</v>
      </c>
      <c r="H14" s="63">
        <f>+'24-02-015 Ind. INTEGRA'!S35</f>
        <v>0</v>
      </c>
      <c r="I14" s="63">
        <f>+'24-02-015 Ind. INTEGRA'!T35</f>
        <v>0</v>
      </c>
      <c r="J14" s="63">
        <f>+'24-02-015 Ind. INTEGRA'!U35</f>
        <v>0</v>
      </c>
      <c r="K14" s="63">
        <f>+'24-02-015 Ind. INTEGRA'!V35</f>
        <v>0</v>
      </c>
      <c r="L14" s="63">
        <f>+'24-02-015 Ind. INTEGRA'!W35</f>
        <v>0</v>
      </c>
      <c r="M14" s="63">
        <f>+'24-02-015 Ind. INTEGRA'!X35</f>
        <v>0</v>
      </c>
      <c r="N14" s="63">
        <f>+'24-02-015 Ind. INTEGRA'!Y35</f>
        <v>0</v>
      </c>
      <c r="O14" s="63">
        <f>+'24-02-015 Ind. INTEGRA'!Z35</f>
        <v>0</v>
      </c>
      <c r="P14" s="63">
        <f>+'24-02-015 Ind. INTEGRA'!AA35</f>
        <v>0</v>
      </c>
      <c r="Q14" s="63">
        <f>+'24-02-015 Ind. INTEGRA'!AB35</f>
        <v>0</v>
      </c>
      <c r="R14" s="63">
        <f>+'24-02-015 Ind. INTEGRA'!AC35</f>
        <v>0</v>
      </c>
      <c r="S14" s="63">
        <f>+'24-02-015 Ind. INTEGRA'!AD35</f>
        <v>0</v>
      </c>
      <c r="T14" s="63">
        <f>+'24-02-015 Ind. INTEGRA'!AE35</f>
        <v>0</v>
      </c>
      <c r="U14" s="63">
        <f>+'24-02-015 Ind. INTEGRA'!AF35</f>
        <v>0</v>
      </c>
      <c r="V14" s="63">
        <f>+'24-02-015 Ind. INTEGRA'!AG35</f>
        <v>0</v>
      </c>
      <c r="W14" s="63">
        <f>+'24-02-015 Ind. INTEGRA'!AH35</f>
        <v>0</v>
      </c>
      <c r="X14" s="87">
        <f>+'24-02-015 Ind. INTEGRA'!AI35</f>
        <v>0</v>
      </c>
      <c r="Y14" s="87">
        <f>+'24-02-015 Ind. INTEGRA'!AJ35</f>
        <v>0</v>
      </c>
    </row>
    <row r="15" spans="1:25" ht="24.75" customHeight="1" x14ac:dyDescent="0.3">
      <c r="A15" s="86" t="s">
        <v>58</v>
      </c>
      <c r="B15" s="63">
        <f>+'24-02-015 Ind. INTEGRA'!J39</f>
        <v>0</v>
      </c>
      <c r="C15" s="63">
        <f>+'24-02-015 Ind. INTEGRA'!K39</f>
        <v>0</v>
      </c>
      <c r="D15" s="63">
        <f>+'24-02-015 Ind. INTEGRA'!M39</f>
        <v>0</v>
      </c>
      <c r="E15" s="63">
        <f>+'24-02-015 Ind. INTEGRA'!N39</f>
        <v>0</v>
      </c>
      <c r="F15" s="63">
        <f>+'24-02-015 Ind. INTEGRA'!O39</f>
        <v>0</v>
      </c>
      <c r="G15" s="63">
        <f>+'24-02-015 Ind. INTEGRA'!R39</f>
        <v>0</v>
      </c>
      <c r="H15" s="63">
        <f>+'24-02-015 Ind. INTEGRA'!S39</f>
        <v>0</v>
      </c>
      <c r="I15" s="63">
        <f>+'24-02-015 Ind. INTEGRA'!T39</f>
        <v>0</v>
      </c>
      <c r="J15" s="63">
        <f>+'24-02-015 Ind. INTEGRA'!U39</f>
        <v>0</v>
      </c>
      <c r="K15" s="63">
        <f>+'24-02-015 Ind. INTEGRA'!V39</f>
        <v>0</v>
      </c>
      <c r="L15" s="63">
        <f>+'24-02-015 Ind. INTEGRA'!W39</f>
        <v>0</v>
      </c>
      <c r="M15" s="63">
        <f>+'24-02-015 Ind. INTEGRA'!X39</f>
        <v>0</v>
      </c>
      <c r="N15" s="63">
        <f>+'24-02-015 Ind. INTEGRA'!Y39</f>
        <v>0</v>
      </c>
      <c r="O15" s="63">
        <f>+'24-02-015 Ind. INTEGRA'!Z39</f>
        <v>0</v>
      </c>
      <c r="P15" s="63">
        <f>+'24-02-015 Ind. INTEGRA'!AA39</f>
        <v>0</v>
      </c>
      <c r="Q15" s="63">
        <f>+'24-02-015 Ind. INTEGRA'!AB39</f>
        <v>0</v>
      </c>
      <c r="R15" s="63">
        <f>+'24-02-015 Ind. INTEGRA'!AC39</f>
        <v>0</v>
      </c>
      <c r="S15" s="63">
        <f>+'24-02-015 Ind. INTEGRA'!AD39</f>
        <v>0</v>
      </c>
      <c r="T15" s="63">
        <f>+'24-02-015 Ind. INTEGRA'!AE39</f>
        <v>0</v>
      </c>
      <c r="U15" s="63">
        <f>+'24-02-015 Ind. INTEGRA'!AF39</f>
        <v>0</v>
      </c>
      <c r="V15" s="63">
        <f>+'24-02-015 Ind. INTEGRA'!AG39</f>
        <v>0</v>
      </c>
      <c r="W15" s="63">
        <f>+'24-02-015 Ind. INTEGRA'!AH39</f>
        <v>0</v>
      </c>
      <c r="X15" s="87">
        <f>+'24-02-015 Ind. INTEGRA'!AI39</f>
        <v>0</v>
      </c>
      <c r="Y15" s="87">
        <f>+'24-02-015 Ind. INTEGRA'!AJ39</f>
        <v>0</v>
      </c>
    </row>
    <row r="16" spans="1:25" ht="24.75" customHeight="1" x14ac:dyDescent="0.3">
      <c r="A16" s="86" t="s">
        <v>60</v>
      </c>
      <c r="B16" s="63">
        <f>+'24-02-015 Ind. INTEGRA'!J43</f>
        <v>0</v>
      </c>
      <c r="C16" s="63">
        <f>+'24-02-015 Ind. INTEGRA'!K43</f>
        <v>0</v>
      </c>
      <c r="D16" s="63">
        <f>+'24-02-015 Ind. INTEGRA'!M43</f>
        <v>0</v>
      </c>
      <c r="E16" s="63">
        <f>+'24-02-015 Ind. INTEGRA'!N43</f>
        <v>0</v>
      </c>
      <c r="F16" s="63">
        <f>+'24-02-015 Ind. INTEGRA'!O43</f>
        <v>0</v>
      </c>
      <c r="G16" s="63">
        <f>+'24-02-015 Ind. INTEGRA'!R43</f>
        <v>0</v>
      </c>
      <c r="H16" s="63">
        <f>+'24-02-015 Ind. INTEGRA'!S43</f>
        <v>0</v>
      </c>
      <c r="I16" s="63">
        <f>+'24-02-015 Ind. INTEGRA'!T43</f>
        <v>0</v>
      </c>
      <c r="J16" s="63">
        <f>+'24-02-015 Ind. INTEGRA'!U43</f>
        <v>0</v>
      </c>
      <c r="K16" s="63">
        <f>+'24-02-015 Ind. INTEGRA'!V43</f>
        <v>0</v>
      </c>
      <c r="L16" s="63">
        <f>+'24-02-015 Ind. INTEGRA'!W43</f>
        <v>0</v>
      </c>
      <c r="M16" s="63">
        <f>+'24-02-015 Ind. INTEGRA'!X43</f>
        <v>0</v>
      </c>
      <c r="N16" s="63">
        <f>+'24-02-015 Ind. INTEGRA'!Y43</f>
        <v>0</v>
      </c>
      <c r="O16" s="63">
        <f>+'24-02-015 Ind. INTEGRA'!Z43</f>
        <v>0</v>
      </c>
      <c r="P16" s="63">
        <f>+'24-02-015 Ind. INTEGRA'!AA43</f>
        <v>0</v>
      </c>
      <c r="Q16" s="63">
        <f>+'24-02-015 Ind. INTEGRA'!AB43</f>
        <v>0</v>
      </c>
      <c r="R16" s="63">
        <f>+'24-02-015 Ind. INTEGRA'!AC43</f>
        <v>0</v>
      </c>
      <c r="S16" s="63">
        <f>+'24-02-015 Ind. INTEGRA'!AD43</f>
        <v>0</v>
      </c>
      <c r="T16" s="63">
        <f>+'24-02-015 Ind. INTEGRA'!AE43</f>
        <v>0</v>
      </c>
      <c r="U16" s="63">
        <f>+'24-02-015 Ind. INTEGRA'!AF43</f>
        <v>0</v>
      </c>
      <c r="V16" s="63">
        <f>+'24-02-015 Ind. INTEGRA'!AG43</f>
        <v>0</v>
      </c>
      <c r="W16" s="63">
        <f>+'24-02-015 Ind. INTEGRA'!AH43</f>
        <v>0</v>
      </c>
      <c r="X16" s="87">
        <f>+'24-02-015 Ind. INTEGRA'!AI43</f>
        <v>0</v>
      </c>
      <c r="Y16" s="87">
        <f>+'24-02-015 Ind. INTEGRA'!AJ43</f>
        <v>0</v>
      </c>
    </row>
    <row r="17" spans="1:25" ht="24.75" customHeight="1" x14ac:dyDescent="0.3">
      <c r="A17" s="86" t="s">
        <v>62</v>
      </c>
      <c r="B17" s="63">
        <f>+'24-02-015 Ind. INTEGRA'!J47</f>
        <v>0</v>
      </c>
      <c r="C17" s="63">
        <f>+'24-02-015 Ind. INTEGRA'!K47</f>
        <v>0</v>
      </c>
      <c r="D17" s="63">
        <f>+'24-02-015 Ind. INTEGRA'!M47</f>
        <v>0</v>
      </c>
      <c r="E17" s="63">
        <f>+'24-02-015 Ind. INTEGRA'!N47</f>
        <v>0</v>
      </c>
      <c r="F17" s="63">
        <f>+'24-02-015 Ind. INTEGRA'!O47</f>
        <v>0</v>
      </c>
      <c r="G17" s="63">
        <f>+'24-02-015 Ind. INTEGRA'!R47</f>
        <v>0</v>
      </c>
      <c r="H17" s="63">
        <f>+'24-02-015 Ind. INTEGRA'!S47</f>
        <v>0</v>
      </c>
      <c r="I17" s="63">
        <f>+'24-02-015 Ind. INTEGRA'!T47</f>
        <v>0</v>
      </c>
      <c r="J17" s="63">
        <f>+'24-02-015 Ind. INTEGRA'!U47</f>
        <v>0</v>
      </c>
      <c r="K17" s="63">
        <f>+'24-02-015 Ind. INTEGRA'!V47</f>
        <v>0</v>
      </c>
      <c r="L17" s="63">
        <f>+'24-02-015 Ind. INTEGRA'!W47</f>
        <v>0</v>
      </c>
      <c r="M17" s="63">
        <f>+'24-02-015 Ind. INTEGRA'!X47</f>
        <v>0</v>
      </c>
      <c r="N17" s="63">
        <f>+'24-02-015 Ind. INTEGRA'!Y47</f>
        <v>0</v>
      </c>
      <c r="O17" s="63">
        <f>+'24-02-015 Ind. INTEGRA'!Z47</f>
        <v>0</v>
      </c>
      <c r="P17" s="63">
        <f>+'24-02-015 Ind. INTEGRA'!AA47</f>
        <v>0</v>
      </c>
      <c r="Q17" s="63">
        <f>+'24-02-015 Ind. INTEGRA'!AB47</f>
        <v>0</v>
      </c>
      <c r="R17" s="63">
        <f>+'24-02-015 Ind. INTEGRA'!AC47</f>
        <v>0</v>
      </c>
      <c r="S17" s="63">
        <f>+'24-02-015 Ind. INTEGRA'!AD47</f>
        <v>0</v>
      </c>
      <c r="T17" s="63">
        <f>+'24-02-015 Ind. INTEGRA'!AE47</f>
        <v>0</v>
      </c>
      <c r="U17" s="63">
        <f>+'24-02-015 Ind. INTEGRA'!AF47</f>
        <v>0</v>
      </c>
      <c r="V17" s="63">
        <f>+'24-02-015 Ind. INTEGRA'!AG47</f>
        <v>0</v>
      </c>
      <c r="W17" s="63">
        <f>+'24-02-015 Ind. INTEGRA'!AH47</f>
        <v>0</v>
      </c>
      <c r="X17" s="87">
        <f>+'24-02-015 Ind. INTEGRA'!AI47</f>
        <v>0</v>
      </c>
      <c r="Y17" s="87">
        <f>+'24-02-015 Ind. INTEGRA'!AJ44</f>
        <v>0</v>
      </c>
    </row>
    <row r="18" spans="1:25" ht="24.75" customHeight="1" x14ac:dyDescent="0.3">
      <c r="A18" s="86" t="s">
        <v>64</v>
      </c>
      <c r="B18" s="63">
        <f>+'24-02-015 Ind. INTEGRA'!J51</f>
        <v>0</v>
      </c>
      <c r="C18" s="63">
        <f>+'24-02-015 Ind. INTEGRA'!K51</f>
        <v>0</v>
      </c>
      <c r="D18" s="63">
        <f>+'24-02-015 Ind. INTEGRA'!M51</f>
        <v>0</v>
      </c>
      <c r="E18" s="63">
        <f>+'24-02-015 Ind. INTEGRA'!N51</f>
        <v>0</v>
      </c>
      <c r="F18" s="63">
        <f>+'24-02-015 Ind. INTEGRA'!O51</f>
        <v>0</v>
      </c>
      <c r="G18" s="63">
        <f>+'24-02-015 Ind. INTEGRA'!R51</f>
        <v>0</v>
      </c>
      <c r="H18" s="63">
        <f>+'24-02-015 Ind. INTEGRA'!S51</f>
        <v>0</v>
      </c>
      <c r="I18" s="63">
        <f>+'24-02-015 Ind. INTEGRA'!T51</f>
        <v>0</v>
      </c>
      <c r="J18" s="63">
        <f>+'24-02-015 Ind. INTEGRA'!U51</f>
        <v>0</v>
      </c>
      <c r="K18" s="63">
        <f>+'24-02-015 Ind. INTEGRA'!V51</f>
        <v>0</v>
      </c>
      <c r="L18" s="63">
        <f>+'24-02-015 Ind. INTEGRA'!W51</f>
        <v>0</v>
      </c>
      <c r="M18" s="63">
        <f>+'24-02-015 Ind. INTEGRA'!X51</f>
        <v>0</v>
      </c>
      <c r="N18" s="63">
        <f>+'24-02-015 Ind. INTEGRA'!Y51</f>
        <v>0</v>
      </c>
      <c r="O18" s="63">
        <f>+'24-02-015 Ind. INTEGRA'!Z51</f>
        <v>0</v>
      </c>
      <c r="P18" s="63">
        <f>+'24-02-015 Ind. INTEGRA'!AA51</f>
        <v>0</v>
      </c>
      <c r="Q18" s="63">
        <f>+'24-02-015 Ind. INTEGRA'!AB51</f>
        <v>0</v>
      </c>
      <c r="R18" s="63">
        <f>+'24-02-015 Ind. INTEGRA'!AC51</f>
        <v>0</v>
      </c>
      <c r="S18" s="63">
        <f>+'24-02-015 Ind. INTEGRA'!AD51</f>
        <v>0</v>
      </c>
      <c r="T18" s="63">
        <f>+'24-02-015 Ind. INTEGRA'!AE51</f>
        <v>0</v>
      </c>
      <c r="U18" s="63">
        <f>+'24-02-015 Ind. INTEGRA'!AF51</f>
        <v>0</v>
      </c>
      <c r="V18" s="63">
        <f>+'24-02-015 Ind. INTEGRA'!AG51</f>
        <v>0</v>
      </c>
      <c r="W18" s="63">
        <f>+'24-02-015 Ind. INTEGRA'!AH51</f>
        <v>0</v>
      </c>
      <c r="X18" s="87">
        <f>+'24-02-015 Ind. INTEGRA'!AI51</f>
        <v>0</v>
      </c>
      <c r="Y18" s="87">
        <f>+'24-02-015 Ind. INTEGRA'!AJ51</f>
        <v>0</v>
      </c>
    </row>
    <row r="19" spans="1:25" ht="24.75" customHeight="1" x14ac:dyDescent="0.3">
      <c r="A19" s="86" t="s">
        <v>66</v>
      </c>
      <c r="B19" s="63">
        <f>+'24-02-015 Ind. INTEGRA'!J55</f>
        <v>0</v>
      </c>
      <c r="C19" s="63">
        <f>+'24-02-015 Ind. INTEGRA'!K55</f>
        <v>0</v>
      </c>
      <c r="D19" s="63">
        <f>+'24-02-015 Ind. INTEGRA'!M55</f>
        <v>0</v>
      </c>
      <c r="E19" s="63">
        <f>+'24-02-015 Ind. INTEGRA'!N55</f>
        <v>0</v>
      </c>
      <c r="F19" s="63">
        <f>+'24-02-015 Ind. INTEGRA'!O55</f>
        <v>0</v>
      </c>
      <c r="G19" s="63">
        <f>+'24-02-015 Ind. INTEGRA'!R55</f>
        <v>0</v>
      </c>
      <c r="H19" s="63">
        <f>+'24-02-015 Ind. INTEGRA'!S55</f>
        <v>0</v>
      </c>
      <c r="I19" s="63">
        <f>+'24-02-015 Ind. INTEGRA'!T55</f>
        <v>0</v>
      </c>
      <c r="J19" s="63">
        <f>+'24-02-015 Ind. INTEGRA'!U55</f>
        <v>0</v>
      </c>
      <c r="K19" s="63">
        <f>+'24-02-015 Ind. INTEGRA'!V55</f>
        <v>0</v>
      </c>
      <c r="L19" s="63">
        <f>+'24-02-015 Ind. INTEGRA'!W55</f>
        <v>0</v>
      </c>
      <c r="M19" s="63">
        <f>+'24-02-015 Ind. INTEGRA'!X55</f>
        <v>0</v>
      </c>
      <c r="N19" s="63">
        <f>+'24-02-015 Ind. INTEGRA'!Y55</f>
        <v>0</v>
      </c>
      <c r="O19" s="63">
        <f>+'24-02-015 Ind. INTEGRA'!Z55</f>
        <v>0</v>
      </c>
      <c r="P19" s="63">
        <f>+'24-02-015 Ind. INTEGRA'!AA55</f>
        <v>0</v>
      </c>
      <c r="Q19" s="63">
        <f>+'24-02-015 Ind. INTEGRA'!AB55</f>
        <v>0</v>
      </c>
      <c r="R19" s="63">
        <f>+'24-02-015 Ind. INTEGRA'!AC55</f>
        <v>0</v>
      </c>
      <c r="S19" s="63">
        <f>+'24-02-015 Ind. INTEGRA'!AD55</f>
        <v>0</v>
      </c>
      <c r="T19" s="63">
        <f>+'24-02-015 Ind. INTEGRA'!AE55</f>
        <v>0</v>
      </c>
      <c r="U19" s="63">
        <f>+'24-02-015 Ind. INTEGRA'!AF55</f>
        <v>0</v>
      </c>
      <c r="V19" s="63">
        <f>+'24-02-015 Ind. INTEGRA'!AG55</f>
        <v>0</v>
      </c>
      <c r="W19" s="63">
        <f>+'24-02-015 Ind. INTEGRA'!AH55</f>
        <v>0</v>
      </c>
      <c r="X19" s="87">
        <f>+'24-02-015 Ind. INTEGRA'!AI55</f>
        <v>0</v>
      </c>
      <c r="Y19" s="87">
        <f>+'24-02-015 Ind. INTEGRA'!AJ55</f>
        <v>0</v>
      </c>
    </row>
    <row r="20" spans="1:25" ht="24.75" customHeight="1" x14ac:dyDescent="0.3">
      <c r="A20" s="88" t="s">
        <v>68</v>
      </c>
      <c r="B20" s="63">
        <f>+'24-02-015 Ind. INTEGRA'!J59</f>
        <v>0</v>
      </c>
      <c r="C20" s="63">
        <f>+'24-02-015 Ind. INTEGRA'!K59</f>
        <v>0</v>
      </c>
      <c r="D20" s="63">
        <f>+'24-02-015 Ind. INTEGRA'!M59</f>
        <v>0</v>
      </c>
      <c r="E20" s="63">
        <f>+'24-02-015 Ind. INTEGRA'!N59</f>
        <v>0</v>
      </c>
      <c r="F20" s="63">
        <f>+'24-02-015 Ind. INTEGRA'!O59</f>
        <v>0</v>
      </c>
      <c r="G20" s="63">
        <f>+'24-02-015 Ind. INTEGRA'!R59</f>
        <v>0</v>
      </c>
      <c r="H20" s="63">
        <f>+'24-02-015 Ind. INTEGRA'!S59</f>
        <v>0</v>
      </c>
      <c r="I20" s="63">
        <f>+'24-02-015 Ind. INTEGRA'!T59</f>
        <v>0</v>
      </c>
      <c r="J20" s="63">
        <f>+'24-02-015 Ind. INTEGRA'!U59</f>
        <v>0</v>
      </c>
      <c r="K20" s="63">
        <f>+'24-02-015 Ind. INTEGRA'!V59</f>
        <v>0</v>
      </c>
      <c r="L20" s="63">
        <f>+'24-02-015 Ind. INTEGRA'!W59</f>
        <v>0</v>
      </c>
      <c r="M20" s="63">
        <f>+'24-02-015 Ind. INTEGRA'!X59</f>
        <v>0</v>
      </c>
      <c r="N20" s="63">
        <f>+'24-02-015 Ind. INTEGRA'!Y59</f>
        <v>0</v>
      </c>
      <c r="O20" s="63">
        <f>+'24-02-015 Ind. INTEGRA'!Z59</f>
        <v>0</v>
      </c>
      <c r="P20" s="63">
        <f>+'24-02-015 Ind. INTEGRA'!AA59</f>
        <v>0</v>
      </c>
      <c r="Q20" s="63">
        <f>+'24-02-015 Ind. INTEGRA'!AB59</f>
        <v>0</v>
      </c>
      <c r="R20" s="63">
        <f>+'24-02-015 Ind. INTEGRA'!AC59</f>
        <v>0</v>
      </c>
      <c r="S20" s="63">
        <f>+'24-02-015 Ind. INTEGRA'!AD59</f>
        <v>0</v>
      </c>
      <c r="T20" s="63">
        <f>+'24-02-015 Ind. INTEGRA'!AE59</f>
        <v>0</v>
      </c>
      <c r="U20" s="63">
        <f>+'24-02-015 Ind. INTEGRA'!AF59</f>
        <v>0</v>
      </c>
      <c r="V20" s="63">
        <f>+'24-02-015 Ind. INTEGRA'!AG59</f>
        <v>0</v>
      </c>
      <c r="W20" s="63">
        <f>+'24-02-015 Ind. INTEGRA'!AH59</f>
        <v>0</v>
      </c>
      <c r="X20" s="87">
        <f>+'24-02-015 Ind. INTEGRA'!AI59</f>
        <v>0</v>
      </c>
      <c r="Y20" s="87">
        <f>+'24-02-015 Ind. INTEGRA'!AJ59</f>
        <v>0</v>
      </c>
    </row>
    <row r="21" spans="1:25" ht="24.75" customHeight="1" x14ac:dyDescent="0.3">
      <c r="A21" s="88" t="s">
        <v>70</v>
      </c>
      <c r="B21" s="63">
        <f>+'24-02-015 Ind. INTEGRA'!J63</f>
        <v>0</v>
      </c>
      <c r="C21" s="63">
        <f>+'24-02-015 Ind. INTEGRA'!K63</f>
        <v>0</v>
      </c>
      <c r="D21" s="63">
        <f>+'24-02-015 Ind. INTEGRA'!M63</f>
        <v>0</v>
      </c>
      <c r="E21" s="63">
        <f>+'24-02-015 Ind. INTEGRA'!N63</f>
        <v>0</v>
      </c>
      <c r="F21" s="63">
        <f>+'24-02-015 Ind. INTEGRA'!O63</f>
        <v>0</v>
      </c>
      <c r="G21" s="63">
        <f>+'24-02-015 Ind. INTEGRA'!R63</f>
        <v>0</v>
      </c>
      <c r="H21" s="63">
        <f>+'24-02-015 Ind. INTEGRA'!S63</f>
        <v>0</v>
      </c>
      <c r="I21" s="63">
        <f>+'24-02-015 Ind. INTEGRA'!T63</f>
        <v>0</v>
      </c>
      <c r="J21" s="63">
        <f>+'24-02-015 Ind. INTEGRA'!U63</f>
        <v>0</v>
      </c>
      <c r="K21" s="63">
        <f>+'24-02-015 Ind. INTEGRA'!V63</f>
        <v>0</v>
      </c>
      <c r="L21" s="63">
        <f>+'24-02-015 Ind. INTEGRA'!W63</f>
        <v>0</v>
      </c>
      <c r="M21" s="63">
        <f>+'24-02-015 Ind. INTEGRA'!X63</f>
        <v>0</v>
      </c>
      <c r="N21" s="63">
        <f>+'24-02-015 Ind. INTEGRA'!Y63</f>
        <v>0</v>
      </c>
      <c r="O21" s="63">
        <f>+'24-02-015 Ind. INTEGRA'!Z63</f>
        <v>0</v>
      </c>
      <c r="P21" s="63">
        <f>+'24-02-015 Ind. INTEGRA'!AA63</f>
        <v>0</v>
      </c>
      <c r="Q21" s="63">
        <f>+'24-02-015 Ind. INTEGRA'!AB63</f>
        <v>0</v>
      </c>
      <c r="R21" s="63">
        <f>+'24-02-015 Ind. INTEGRA'!AC63</f>
        <v>0</v>
      </c>
      <c r="S21" s="63">
        <f>+'24-02-015 Ind. INTEGRA'!AD63</f>
        <v>0</v>
      </c>
      <c r="T21" s="63">
        <f>+'24-02-015 Ind. INTEGRA'!AE63</f>
        <v>0</v>
      </c>
      <c r="U21" s="63">
        <f>+'24-02-015 Ind. INTEGRA'!AF63</f>
        <v>0</v>
      </c>
      <c r="V21" s="63">
        <f>+'24-02-015 Ind. INTEGRA'!AG63</f>
        <v>0</v>
      </c>
      <c r="W21" s="63">
        <f>+'24-02-015 Ind. INTEGRA'!AH63</f>
        <v>0</v>
      </c>
      <c r="X21" s="87">
        <f>+'24-02-015 Ind. INTEGRA'!AI63</f>
        <v>0</v>
      </c>
      <c r="Y21" s="87">
        <f>+'24-02-015 Ind. INTEGRA'!AJ63</f>
        <v>0</v>
      </c>
    </row>
    <row r="22" spans="1:25" ht="24.75" customHeight="1" x14ac:dyDescent="0.3">
      <c r="A22" s="88" t="s">
        <v>72</v>
      </c>
      <c r="B22" s="63">
        <f>+'24-02-015 Ind. INTEGRA'!J67</f>
        <v>0</v>
      </c>
      <c r="C22" s="63">
        <f>+'24-02-015 Ind. INTEGRA'!K67</f>
        <v>0</v>
      </c>
      <c r="D22" s="63">
        <f>+'24-02-015 Ind. INTEGRA'!M67</f>
        <v>0</v>
      </c>
      <c r="E22" s="63">
        <f>+'24-02-015 Ind. INTEGRA'!N67</f>
        <v>0</v>
      </c>
      <c r="F22" s="63">
        <f>+'24-02-015 Ind. INTEGRA'!O67</f>
        <v>0</v>
      </c>
      <c r="G22" s="63">
        <f>+'24-02-015 Ind. INTEGRA'!R67</f>
        <v>0</v>
      </c>
      <c r="H22" s="63">
        <f>+'24-02-015 Ind. INTEGRA'!S67</f>
        <v>0</v>
      </c>
      <c r="I22" s="63">
        <f>+'24-02-015 Ind. INTEGRA'!T67</f>
        <v>0</v>
      </c>
      <c r="J22" s="63">
        <f>+'24-02-015 Ind. INTEGRA'!U67</f>
        <v>0</v>
      </c>
      <c r="K22" s="63">
        <f>+'24-02-015 Ind. INTEGRA'!V67</f>
        <v>0</v>
      </c>
      <c r="L22" s="63">
        <f>+'24-02-015 Ind. INTEGRA'!W67</f>
        <v>0</v>
      </c>
      <c r="M22" s="63">
        <f>+'24-02-015 Ind. INTEGRA'!X67</f>
        <v>0</v>
      </c>
      <c r="N22" s="63">
        <f>+'24-02-015 Ind. INTEGRA'!Y67</f>
        <v>0</v>
      </c>
      <c r="O22" s="63">
        <f>+'24-02-015 Ind. INTEGRA'!Z67</f>
        <v>0</v>
      </c>
      <c r="P22" s="63">
        <f>+'24-02-015 Ind. INTEGRA'!AA67</f>
        <v>0</v>
      </c>
      <c r="Q22" s="63">
        <f>+'24-02-015 Ind. INTEGRA'!AB67</f>
        <v>0</v>
      </c>
      <c r="R22" s="63">
        <f>+'24-02-015 Ind. INTEGRA'!AC67</f>
        <v>0</v>
      </c>
      <c r="S22" s="63">
        <f>+'24-02-015 Ind. INTEGRA'!AD67</f>
        <v>0</v>
      </c>
      <c r="T22" s="63">
        <f>+'24-02-015 Ind. INTEGRA'!AE67</f>
        <v>0</v>
      </c>
      <c r="U22" s="63">
        <f>+'24-02-015 Ind. INTEGRA'!AF67</f>
        <v>0</v>
      </c>
      <c r="V22" s="63">
        <f>+'24-02-015 Ind. INTEGRA'!AG67</f>
        <v>0</v>
      </c>
      <c r="W22" s="63">
        <f>+'24-02-015 Ind. INTEGRA'!AH67</f>
        <v>0</v>
      </c>
      <c r="X22" s="87">
        <f>+'24-02-015 Ind. INTEGRA'!AI67</f>
        <v>0</v>
      </c>
      <c r="Y22" s="87">
        <f>+'24-02-015 Ind. INTEGRA'!AJ67</f>
        <v>0</v>
      </c>
    </row>
    <row r="23" spans="1:25" ht="24.75" customHeight="1" x14ac:dyDescent="0.3">
      <c r="A23" s="89" t="s">
        <v>74</v>
      </c>
      <c r="B23" s="63">
        <f>+'24-02-015 Ind. INTEGRA'!J71</f>
        <v>2268726000</v>
      </c>
      <c r="C23" s="63">
        <f>+'24-02-015 Ind. INTEGRA'!K71</f>
        <v>2268726000</v>
      </c>
      <c r="D23" s="63">
        <f>+'24-02-015 Ind. INTEGRA'!M71</f>
        <v>0</v>
      </c>
      <c r="E23" s="63">
        <f>+'24-02-015 Ind. INTEGRA'!N71</f>
        <v>0</v>
      </c>
      <c r="F23" s="63">
        <f>+'24-02-015 Ind. INTEGRA'!O71</f>
        <v>0</v>
      </c>
      <c r="G23" s="63">
        <f>+'24-02-015 Ind. INTEGRA'!R71</f>
        <v>0</v>
      </c>
      <c r="H23" s="63">
        <f>+'24-02-015 Ind. INTEGRA'!S71</f>
        <v>0</v>
      </c>
      <c r="I23" s="63">
        <f>+'24-02-015 Ind. INTEGRA'!T71</f>
        <v>1134363000</v>
      </c>
      <c r="J23" s="63">
        <f>+'24-02-015 Ind. INTEGRA'!U71</f>
        <v>1134363000</v>
      </c>
      <c r="K23" s="63">
        <f>+'24-02-015 Ind. INTEGRA'!V71</f>
        <v>0</v>
      </c>
      <c r="L23" s="63">
        <f>+'24-02-015 Ind. INTEGRA'!W71</f>
        <v>0</v>
      </c>
      <c r="M23" s="63">
        <f>+'24-02-015 Ind. INTEGRA'!X71</f>
        <v>0</v>
      </c>
      <c r="N23" s="63">
        <f>+'24-02-015 Ind. INTEGRA'!Y71</f>
        <v>0</v>
      </c>
      <c r="O23" s="63">
        <f>+'24-02-015 Ind. INTEGRA'!Z71</f>
        <v>0</v>
      </c>
      <c r="P23" s="63">
        <f>+'24-02-015 Ind. INTEGRA'!AA71</f>
        <v>0</v>
      </c>
      <c r="Q23" s="63">
        <f>+'24-02-015 Ind. INTEGRA'!AB71</f>
        <v>0</v>
      </c>
      <c r="R23" s="63">
        <f>+'24-02-015 Ind. INTEGRA'!AC71</f>
        <v>0</v>
      </c>
      <c r="S23" s="63">
        <f>+'24-02-015 Ind. INTEGRA'!AD71</f>
        <v>0</v>
      </c>
      <c r="T23" s="63">
        <f>+'24-02-015 Ind. INTEGRA'!AE71</f>
        <v>0</v>
      </c>
      <c r="U23" s="63">
        <f>+'24-02-015 Ind. INTEGRA'!AF71</f>
        <v>0</v>
      </c>
      <c r="V23" s="63">
        <f>+'24-02-015 Ind. INTEGRA'!AG71</f>
        <v>0</v>
      </c>
      <c r="W23" s="63">
        <f>+'24-02-015 Ind. INTEGRA'!AH71</f>
        <v>1134363000</v>
      </c>
      <c r="X23" s="87">
        <f>+'24-02-015 Ind. INTEGRA'!AI71</f>
        <v>0.5</v>
      </c>
      <c r="Y23" s="87">
        <f>+'24-02-015 Ind. INTEGRA'!AJ71</f>
        <v>1</v>
      </c>
    </row>
    <row r="24" spans="1:25" ht="20.399999999999999" x14ac:dyDescent="0.3">
      <c r="A24" s="8" t="str">
        <f>"TOTAL ASIG."&amp;" "&amp;$A$5</f>
        <v>TOTAL ASIG. 24-02-015 "INTEGRA - Subsecretaría de Educación Parvularia"</v>
      </c>
      <c r="B24" s="75">
        <f>SUM(B8:B23)</f>
        <v>2268726000</v>
      </c>
      <c r="C24" s="75">
        <f t="shared" ref="C24:V24" si="0">SUM(C8:C23)</f>
        <v>2268726000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1134363000</v>
      </c>
      <c r="J24" s="75">
        <f t="shared" si="0"/>
        <v>1134363000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1134363000</v>
      </c>
      <c r="X24" s="90">
        <f>+'24-02-015 Ind. INTEGRA'!AI72</f>
        <v>0.5</v>
      </c>
      <c r="Y24" s="90">
        <f>'24-02-015 Ind. INTEGRA'!AJ72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1"/>
  <sheetViews>
    <sheetView topLeftCell="F1" zoomScaleNormal="100" workbookViewId="0">
      <selection activeCell="AI76" sqref="AI76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86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376894000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69"/>
      <c r="F69" s="70" t="s">
        <v>99</v>
      </c>
      <c r="G69" s="103">
        <v>2402020</v>
      </c>
      <c r="H69" s="53"/>
      <c r="I69" s="55"/>
      <c r="J69" s="160"/>
      <c r="K69" s="72">
        <v>376894000</v>
      </c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IF(ISERROR(AH69/K69),0,AH69/K69)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376894000</v>
      </c>
      <c r="K71" s="75">
        <f>SUM(K69:K69)</f>
        <v>376894000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24-02-020 "Programa de Educación Media - JUNAEB"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376894000</v>
      </c>
      <c r="K72" s="33">
        <f>+K11+K15+K19+K23+K27+K31+K35+K39+K43+K47+K51+K55+K67+K59+K63+K71</f>
        <v>376894000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A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A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A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A7" sqref="AA7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'24-02-020 Ind. JUNAEB EM '!A5:U5</f>
        <v>24-02-020 "Programa de Educación Media - JUNAEB"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+'24-02-020 Ind. JUNAEB EM '!J11</f>
        <v>0</v>
      </c>
      <c r="C8" s="63">
        <f>+'24-02-020 Ind. JUNAEB EM '!K11</f>
        <v>0</v>
      </c>
      <c r="D8" s="63">
        <f>+'24-02-020 Ind. JUNAEB EM '!M11</f>
        <v>0</v>
      </c>
      <c r="E8" s="63">
        <f>+'24-02-020 Ind. JUNAEB EM '!N11</f>
        <v>0</v>
      </c>
      <c r="F8" s="63">
        <f>+'24-02-020 Ind. JUNAEB EM '!O11</f>
        <v>0</v>
      </c>
      <c r="G8" s="63">
        <f>+'24-02-020 Ind. JUNAEB EM '!R11</f>
        <v>0</v>
      </c>
      <c r="H8" s="63">
        <f>+'24-02-020 Ind. JUNAEB EM '!S11</f>
        <v>0</v>
      </c>
      <c r="I8" s="63">
        <f>+'24-02-020 Ind. JUNAEB EM '!T11</f>
        <v>0</v>
      </c>
      <c r="J8" s="63">
        <f>+'24-02-020 Ind. JUNAEB EM '!U11</f>
        <v>0</v>
      </c>
      <c r="K8" s="63">
        <f>+'24-02-020 Ind. JUNAEB EM '!V11</f>
        <v>0</v>
      </c>
      <c r="L8" s="63">
        <f>+'24-02-020 Ind. JUNAEB EM '!W11</f>
        <v>0</v>
      </c>
      <c r="M8" s="63">
        <f>+'24-02-020 Ind. JUNAEB EM '!X11</f>
        <v>0</v>
      </c>
      <c r="N8" s="63">
        <f>+'24-02-020 Ind. JUNAEB EM '!Y11</f>
        <v>0</v>
      </c>
      <c r="O8" s="63">
        <f>+'24-02-020 Ind. JUNAEB EM '!Z11</f>
        <v>0</v>
      </c>
      <c r="P8" s="63">
        <f>+'24-02-020 Ind. JUNAEB EM '!AA11</f>
        <v>0</v>
      </c>
      <c r="Q8" s="63">
        <f>+'24-02-020 Ind. JUNAEB EM '!AB11</f>
        <v>0</v>
      </c>
      <c r="R8" s="63">
        <f>+'24-02-020 Ind. JUNAEB EM '!AC11</f>
        <v>0</v>
      </c>
      <c r="S8" s="63">
        <f>+'24-02-020 Ind. JUNAEB EM '!AD11</f>
        <v>0</v>
      </c>
      <c r="T8" s="63">
        <f>+'24-02-020 Ind. JUNAEB EM '!AE11</f>
        <v>0</v>
      </c>
      <c r="U8" s="63">
        <f>+'24-02-020 Ind. JUNAEB EM '!AF11</f>
        <v>0</v>
      </c>
      <c r="V8" s="63">
        <f>+'24-02-020 Ind. JUNAEB EM '!AG11</f>
        <v>0</v>
      </c>
      <c r="W8" s="63">
        <f>+'24-02-020 Ind. JUNAEB EM '!AH11</f>
        <v>0</v>
      </c>
      <c r="X8" s="87">
        <f>+'24-02-020 Ind. JUNAEB EM '!AI11</f>
        <v>0</v>
      </c>
      <c r="Y8" s="87">
        <f>+'24-02-020 Ind. JUNAEB EM '!AJ11</f>
        <v>0</v>
      </c>
    </row>
    <row r="9" spans="1:25" ht="24.75" customHeight="1" x14ac:dyDescent="0.3">
      <c r="A9" s="86" t="s">
        <v>46</v>
      </c>
      <c r="B9" s="63">
        <f>+'24-02-020 Ind. JUNAEB EM '!J15</f>
        <v>0</v>
      </c>
      <c r="C9" s="63">
        <f>+'24-02-020 Ind. JUNAEB EM '!K15</f>
        <v>0</v>
      </c>
      <c r="D9" s="63">
        <f>+'24-02-020 Ind. JUNAEB EM '!M15</f>
        <v>0</v>
      </c>
      <c r="E9" s="63">
        <f>+'24-02-020 Ind. JUNAEB EM '!N15</f>
        <v>0</v>
      </c>
      <c r="F9" s="63">
        <f>+'24-02-020 Ind. JUNAEB EM '!O15</f>
        <v>0</v>
      </c>
      <c r="G9" s="63">
        <f>+'24-02-020 Ind. JUNAEB EM '!R15</f>
        <v>0</v>
      </c>
      <c r="H9" s="63">
        <f>+'24-02-020 Ind. JUNAEB EM '!S15</f>
        <v>0</v>
      </c>
      <c r="I9" s="63">
        <f>+'24-02-020 Ind. JUNAEB EM '!T15</f>
        <v>0</v>
      </c>
      <c r="J9" s="63">
        <f>+'24-02-020 Ind. JUNAEB EM '!U15</f>
        <v>0</v>
      </c>
      <c r="K9" s="63">
        <f>+'24-02-020 Ind. JUNAEB EM '!V15</f>
        <v>0</v>
      </c>
      <c r="L9" s="63">
        <f>+'24-02-020 Ind. JUNAEB EM '!W15</f>
        <v>0</v>
      </c>
      <c r="M9" s="63">
        <f>+'24-02-020 Ind. JUNAEB EM '!X15</f>
        <v>0</v>
      </c>
      <c r="N9" s="63">
        <f>+'24-02-020 Ind. JUNAEB EM '!Y15</f>
        <v>0</v>
      </c>
      <c r="O9" s="63">
        <f>+'24-02-020 Ind. JUNAEB EM '!Z15</f>
        <v>0</v>
      </c>
      <c r="P9" s="63">
        <f>+'24-02-020 Ind. JUNAEB EM '!AA15</f>
        <v>0</v>
      </c>
      <c r="Q9" s="63">
        <f>+'24-02-020 Ind. JUNAEB EM '!AB15</f>
        <v>0</v>
      </c>
      <c r="R9" s="63">
        <f>+'24-02-020 Ind. JUNAEB EM '!AC15</f>
        <v>0</v>
      </c>
      <c r="S9" s="63">
        <f>+'24-02-020 Ind. JUNAEB EM '!AD15</f>
        <v>0</v>
      </c>
      <c r="T9" s="63">
        <f>+'24-02-020 Ind. JUNAEB EM '!AE15</f>
        <v>0</v>
      </c>
      <c r="U9" s="63">
        <f>+'24-02-020 Ind. JUNAEB EM '!AF15</f>
        <v>0</v>
      </c>
      <c r="V9" s="63">
        <f>+'24-02-020 Ind. JUNAEB EM '!AG15</f>
        <v>0</v>
      </c>
      <c r="W9" s="63">
        <f>+'24-02-020 Ind. JUNAEB EM '!AH15</f>
        <v>0</v>
      </c>
      <c r="X9" s="87">
        <f>+'24-02-020 Ind. JUNAEB EM '!AI15</f>
        <v>0</v>
      </c>
      <c r="Y9" s="87">
        <f>+'24-02-020 Ind. JUNAEB EM '!AJ15</f>
        <v>0</v>
      </c>
    </row>
    <row r="10" spans="1:25" ht="24.75" customHeight="1" x14ac:dyDescent="0.3">
      <c r="A10" s="86" t="s">
        <v>48</v>
      </c>
      <c r="B10" s="63">
        <f>+'24-02-020 Ind. JUNAEB EM '!J19</f>
        <v>0</v>
      </c>
      <c r="C10" s="63">
        <f>+'24-02-020 Ind. JUNAEB EM '!K19</f>
        <v>0</v>
      </c>
      <c r="D10" s="63">
        <f>+'24-02-020 Ind. JUNAEB EM '!M19</f>
        <v>0</v>
      </c>
      <c r="E10" s="63">
        <f>+'24-02-020 Ind. JUNAEB EM '!N19</f>
        <v>0</v>
      </c>
      <c r="F10" s="63">
        <f>+'24-02-020 Ind. JUNAEB EM '!O19</f>
        <v>0</v>
      </c>
      <c r="G10" s="63">
        <f>+'24-02-020 Ind. JUNAEB EM '!R19</f>
        <v>0</v>
      </c>
      <c r="H10" s="63">
        <f>+'24-02-020 Ind. JUNAEB EM '!S19</f>
        <v>0</v>
      </c>
      <c r="I10" s="63">
        <f>+'24-02-020 Ind. JUNAEB EM '!T19</f>
        <v>0</v>
      </c>
      <c r="J10" s="63">
        <f>+'24-02-020 Ind. JUNAEB EM '!U19</f>
        <v>0</v>
      </c>
      <c r="K10" s="63">
        <f>+'24-02-020 Ind. JUNAEB EM '!V19</f>
        <v>0</v>
      </c>
      <c r="L10" s="63">
        <f>+'24-02-020 Ind. JUNAEB EM '!W19</f>
        <v>0</v>
      </c>
      <c r="M10" s="63">
        <f>+'24-02-020 Ind. JUNAEB EM '!X19</f>
        <v>0</v>
      </c>
      <c r="N10" s="63">
        <f>+'24-02-020 Ind. JUNAEB EM '!Y19</f>
        <v>0</v>
      </c>
      <c r="O10" s="63">
        <f>+'24-02-020 Ind. JUNAEB EM '!Z19</f>
        <v>0</v>
      </c>
      <c r="P10" s="63">
        <f>+'24-02-020 Ind. JUNAEB EM '!AA19</f>
        <v>0</v>
      </c>
      <c r="Q10" s="63">
        <f>+'24-02-020 Ind. JUNAEB EM '!AB19</f>
        <v>0</v>
      </c>
      <c r="R10" s="63">
        <f>+'24-02-020 Ind. JUNAEB EM '!AC19</f>
        <v>0</v>
      </c>
      <c r="S10" s="63">
        <f>+'24-02-020 Ind. JUNAEB EM '!AD19</f>
        <v>0</v>
      </c>
      <c r="T10" s="63">
        <f>+'24-02-020 Ind. JUNAEB EM '!AE19</f>
        <v>0</v>
      </c>
      <c r="U10" s="63">
        <f>+'24-02-020 Ind. JUNAEB EM '!AF19</f>
        <v>0</v>
      </c>
      <c r="V10" s="63">
        <f>+'24-02-020 Ind. JUNAEB EM '!AG19</f>
        <v>0</v>
      </c>
      <c r="W10" s="63">
        <f>+'24-02-020 Ind. JUNAEB EM '!AH19</f>
        <v>0</v>
      </c>
      <c r="X10" s="87">
        <f>+'24-02-020 Ind. JUNAEB EM '!AI19</f>
        <v>0</v>
      </c>
      <c r="Y10" s="87">
        <f>+'24-02-020 Ind. JUNAEB EM '!AJ19</f>
        <v>0</v>
      </c>
    </row>
    <row r="11" spans="1:25" ht="24.75" customHeight="1" x14ac:dyDescent="0.3">
      <c r="A11" s="86" t="s">
        <v>50</v>
      </c>
      <c r="B11" s="63">
        <f>+'24-02-020 Ind. JUNAEB EM '!J23</f>
        <v>0</v>
      </c>
      <c r="C11" s="63">
        <f>+'24-02-020 Ind. JUNAEB EM '!K23</f>
        <v>0</v>
      </c>
      <c r="D11" s="63">
        <f>+'24-02-020 Ind. JUNAEB EM '!M23</f>
        <v>0</v>
      </c>
      <c r="E11" s="63">
        <f>+'24-02-020 Ind. JUNAEB EM '!N23</f>
        <v>0</v>
      </c>
      <c r="F11" s="63">
        <f>+'24-02-020 Ind. JUNAEB EM '!O23</f>
        <v>0</v>
      </c>
      <c r="G11" s="63">
        <f>+'24-02-020 Ind. JUNAEB EM '!R23</f>
        <v>0</v>
      </c>
      <c r="H11" s="63">
        <f>+'24-02-020 Ind. JUNAEB EM '!S23</f>
        <v>0</v>
      </c>
      <c r="I11" s="63">
        <f>+'24-02-020 Ind. JUNAEB EM '!T23</f>
        <v>0</v>
      </c>
      <c r="J11" s="63">
        <f>+'24-02-020 Ind. JUNAEB EM '!U23</f>
        <v>0</v>
      </c>
      <c r="K11" s="63">
        <f>+'24-02-020 Ind. JUNAEB EM '!V23</f>
        <v>0</v>
      </c>
      <c r="L11" s="63">
        <f>+'24-02-020 Ind. JUNAEB EM '!W23</f>
        <v>0</v>
      </c>
      <c r="M11" s="63">
        <f>+'24-02-020 Ind. JUNAEB EM '!X23</f>
        <v>0</v>
      </c>
      <c r="N11" s="63">
        <f>+'24-02-020 Ind. JUNAEB EM '!Y23</f>
        <v>0</v>
      </c>
      <c r="O11" s="63">
        <f>+'24-02-020 Ind. JUNAEB EM '!Z23</f>
        <v>0</v>
      </c>
      <c r="P11" s="63">
        <f>+'24-02-020 Ind. JUNAEB EM '!AA23</f>
        <v>0</v>
      </c>
      <c r="Q11" s="63">
        <f>+'24-02-020 Ind. JUNAEB EM '!AB23</f>
        <v>0</v>
      </c>
      <c r="R11" s="63">
        <f>+'24-02-020 Ind. JUNAEB EM '!AC23</f>
        <v>0</v>
      </c>
      <c r="S11" s="63">
        <f>+'24-02-020 Ind. JUNAEB EM '!AD23</f>
        <v>0</v>
      </c>
      <c r="T11" s="63">
        <f>+'24-02-020 Ind. JUNAEB EM '!AE23</f>
        <v>0</v>
      </c>
      <c r="U11" s="63">
        <f>+'24-02-020 Ind. JUNAEB EM '!AF23</f>
        <v>0</v>
      </c>
      <c r="V11" s="63">
        <f>+'24-02-020 Ind. JUNAEB EM '!AG23</f>
        <v>0</v>
      </c>
      <c r="W11" s="63">
        <f>+'24-02-020 Ind. JUNAEB EM '!AH23</f>
        <v>0</v>
      </c>
      <c r="X11" s="87">
        <f>+'24-02-020 Ind. JUNAEB EM '!AI23</f>
        <v>0</v>
      </c>
      <c r="Y11" s="87">
        <f>+'24-02-020 Ind. JUNAEB EM '!AJ23</f>
        <v>0</v>
      </c>
    </row>
    <row r="12" spans="1:25" ht="24.75" customHeight="1" x14ac:dyDescent="0.3">
      <c r="A12" s="86" t="s">
        <v>52</v>
      </c>
      <c r="B12" s="63">
        <f>+'24-02-020 Ind. JUNAEB EM '!J27</f>
        <v>0</v>
      </c>
      <c r="C12" s="63">
        <f>+'24-02-020 Ind. JUNAEB EM '!K27</f>
        <v>0</v>
      </c>
      <c r="D12" s="63">
        <f>+'24-02-020 Ind. JUNAEB EM '!M27</f>
        <v>0</v>
      </c>
      <c r="E12" s="63">
        <f>+'24-02-020 Ind. JUNAEB EM '!N27</f>
        <v>0</v>
      </c>
      <c r="F12" s="63">
        <f>+'24-02-020 Ind. JUNAEB EM '!O27</f>
        <v>0</v>
      </c>
      <c r="G12" s="63">
        <f>+'24-02-020 Ind. JUNAEB EM '!R27</f>
        <v>0</v>
      </c>
      <c r="H12" s="63">
        <f>+'24-02-020 Ind. JUNAEB EM '!S27</f>
        <v>0</v>
      </c>
      <c r="I12" s="63">
        <f>+'24-02-020 Ind. JUNAEB EM '!T27</f>
        <v>0</v>
      </c>
      <c r="J12" s="63">
        <f>+'24-02-020 Ind. JUNAEB EM '!U27</f>
        <v>0</v>
      </c>
      <c r="K12" s="63">
        <f>+'24-02-020 Ind. JUNAEB EM '!V27</f>
        <v>0</v>
      </c>
      <c r="L12" s="63">
        <f>+'24-02-020 Ind. JUNAEB EM '!W27</f>
        <v>0</v>
      </c>
      <c r="M12" s="63">
        <f>+'24-02-020 Ind. JUNAEB EM '!X27</f>
        <v>0</v>
      </c>
      <c r="N12" s="63">
        <f>+'24-02-020 Ind. JUNAEB EM '!Y27</f>
        <v>0</v>
      </c>
      <c r="O12" s="63">
        <f>+'24-02-020 Ind. JUNAEB EM '!Z27</f>
        <v>0</v>
      </c>
      <c r="P12" s="63">
        <f>+'24-02-020 Ind. JUNAEB EM '!AA27</f>
        <v>0</v>
      </c>
      <c r="Q12" s="63">
        <f>+'24-02-020 Ind. JUNAEB EM '!AB27</f>
        <v>0</v>
      </c>
      <c r="R12" s="63">
        <f>+'24-02-020 Ind. JUNAEB EM '!AC27</f>
        <v>0</v>
      </c>
      <c r="S12" s="63">
        <f>+'24-02-020 Ind. JUNAEB EM '!AD27</f>
        <v>0</v>
      </c>
      <c r="T12" s="63">
        <f>+'24-02-020 Ind. JUNAEB EM '!AE27</f>
        <v>0</v>
      </c>
      <c r="U12" s="63">
        <f>+'24-02-020 Ind. JUNAEB EM '!AF27</f>
        <v>0</v>
      </c>
      <c r="V12" s="63">
        <f>+'24-02-020 Ind. JUNAEB EM '!AG27</f>
        <v>0</v>
      </c>
      <c r="W12" s="63">
        <f>+'24-02-020 Ind. JUNAEB EM '!AH27</f>
        <v>0</v>
      </c>
      <c r="X12" s="87">
        <f>+'24-02-020 Ind. JUNAEB EM '!AI27</f>
        <v>0</v>
      </c>
      <c r="Y12" s="87">
        <f>+'24-02-020 Ind. JUNAEB EM '!AJ27</f>
        <v>0</v>
      </c>
    </row>
    <row r="13" spans="1:25" ht="24.75" customHeight="1" x14ac:dyDescent="0.3">
      <c r="A13" s="86" t="s">
        <v>54</v>
      </c>
      <c r="B13" s="63">
        <f>+'24-02-020 Ind. JUNAEB EM '!J31</f>
        <v>0</v>
      </c>
      <c r="C13" s="63">
        <f>+'24-02-020 Ind. JUNAEB EM '!K31</f>
        <v>0</v>
      </c>
      <c r="D13" s="63">
        <f>+'24-02-020 Ind. JUNAEB EM '!M31</f>
        <v>0</v>
      </c>
      <c r="E13" s="63">
        <f>+'24-02-020 Ind. JUNAEB EM '!N31</f>
        <v>0</v>
      </c>
      <c r="F13" s="63">
        <f>+'24-02-020 Ind. JUNAEB EM '!O31</f>
        <v>0</v>
      </c>
      <c r="G13" s="63">
        <f>+'24-02-020 Ind. JUNAEB EM '!R31</f>
        <v>0</v>
      </c>
      <c r="H13" s="63">
        <f>+'24-02-020 Ind. JUNAEB EM '!S31</f>
        <v>0</v>
      </c>
      <c r="I13" s="63">
        <f>+'24-02-020 Ind. JUNAEB EM '!T31</f>
        <v>0</v>
      </c>
      <c r="J13" s="63">
        <f>+'24-02-020 Ind. JUNAEB EM '!U31</f>
        <v>0</v>
      </c>
      <c r="K13" s="63">
        <f>+'24-02-020 Ind. JUNAEB EM '!V31</f>
        <v>0</v>
      </c>
      <c r="L13" s="63">
        <f>+'24-02-020 Ind. JUNAEB EM '!W31</f>
        <v>0</v>
      </c>
      <c r="M13" s="63">
        <f>+'24-02-020 Ind. JUNAEB EM '!X31</f>
        <v>0</v>
      </c>
      <c r="N13" s="63">
        <f>+'24-02-020 Ind. JUNAEB EM '!Y31</f>
        <v>0</v>
      </c>
      <c r="O13" s="63">
        <f>+'24-02-020 Ind. JUNAEB EM '!Z31</f>
        <v>0</v>
      </c>
      <c r="P13" s="63">
        <f>+'24-02-020 Ind. JUNAEB EM '!AA31</f>
        <v>0</v>
      </c>
      <c r="Q13" s="63">
        <f>+'24-02-020 Ind. JUNAEB EM '!AB31</f>
        <v>0</v>
      </c>
      <c r="R13" s="63">
        <f>+'24-02-020 Ind. JUNAEB EM '!AC31</f>
        <v>0</v>
      </c>
      <c r="S13" s="63">
        <f>+'24-02-020 Ind. JUNAEB EM '!AD31</f>
        <v>0</v>
      </c>
      <c r="T13" s="63">
        <f>+'24-02-020 Ind. JUNAEB EM '!AE31</f>
        <v>0</v>
      </c>
      <c r="U13" s="63">
        <f>+'24-02-020 Ind. JUNAEB EM '!AF31</f>
        <v>0</v>
      </c>
      <c r="V13" s="63">
        <f>+'24-02-020 Ind. JUNAEB EM '!AG31</f>
        <v>0</v>
      </c>
      <c r="W13" s="63">
        <f>+'24-02-020 Ind. JUNAEB EM '!AH31</f>
        <v>0</v>
      </c>
      <c r="X13" s="87">
        <f>+'24-02-020 Ind. JUNAEB EM '!AI31</f>
        <v>0</v>
      </c>
      <c r="Y13" s="87">
        <f>+'24-02-020 Ind. JUNAEB EM '!AJ31</f>
        <v>0</v>
      </c>
    </row>
    <row r="14" spans="1:25" ht="24.75" customHeight="1" x14ac:dyDescent="0.3">
      <c r="A14" s="86" t="s">
        <v>56</v>
      </c>
      <c r="B14" s="63">
        <f>+'24-02-020 Ind. JUNAEB EM '!J35</f>
        <v>0</v>
      </c>
      <c r="C14" s="63">
        <f>+'24-02-020 Ind. JUNAEB EM '!K35</f>
        <v>0</v>
      </c>
      <c r="D14" s="63">
        <f>+'24-02-020 Ind. JUNAEB EM '!M35</f>
        <v>0</v>
      </c>
      <c r="E14" s="63">
        <f>+'24-02-020 Ind. JUNAEB EM '!N35</f>
        <v>0</v>
      </c>
      <c r="F14" s="63">
        <f>+'24-02-020 Ind. JUNAEB EM '!O35</f>
        <v>0</v>
      </c>
      <c r="G14" s="63">
        <f>+'24-02-020 Ind. JUNAEB EM '!R35</f>
        <v>0</v>
      </c>
      <c r="H14" s="63">
        <f>+'24-02-020 Ind. JUNAEB EM '!S35</f>
        <v>0</v>
      </c>
      <c r="I14" s="63">
        <f>+'24-02-020 Ind. JUNAEB EM '!T35</f>
        <v>0</v>
      </c>
      <c r="J14" s="63">
        <f>+'24-02-020 Ind. JUNAEB EM '!U35</f>
        <v>0</v>
      </c>
      <c r="K14" s="63">
        <f>+'24-02-020 Ind. JUNAEB EM '!V35</f>
        <v>0</v>
      </c>
      <c r="L14" s="63">
        <f>+'24-02-020 Ind. JUNAEB EM '!W35</f>
        <v>0</v>
      </c>
      <c r="M14" s="63">
        <f>+'24-02-020 Ind. JUNAEB EM '!X35</f>
        <v>0</v>
      </c>
      <c r="N14" s="63">
        <f>+'24-02-020 Ind. JUNAEB EM '!Y35</f>
        <v>0</v>
      </c>
      <c r="O14" s="63">
        <f>+'24-02-020 Ind. JUNAEB EM '!Z35</f>
        <v>0</v>
      </c>
      <c r="P14" s="63">
        <f>+'24-02-020 Ind. JUNAEB EM '!AA35</f>
        <v>0</v>
      </c>
      <c r="Q14" s="63">
        <f>+'24-02-020 Ind. JUNAEB EM '!AB35</f>
        <v>0</v>
      </c>
      <c r="R14" s="63">
        <f>+'24-02-020 Ind. JUNAEB EM '!AC35</f>
        <v>0</v>
      </c>
      <c r="S14" s="63">
        <f>+'24-02-020 Ind. JUNAEB EM '!AD35</f>
        <v>0</v>
      </c>
      <c r="T14" s="63">
        <f>+'24-02-020 Ind. JUNAEB EM '!AE35</f>
        <v>0</v>
      </c>
      <c r="U14" s="63">
        <f>+'24-02-020 Ind. JUNAEB EM '!AF35</f>
        <v>0</v>
      </c>
      <c r="V14" s="63">
        <f>+'24-02-020 Ind. JUNAEB EM '!AG35</f>
        <v>0</v>
      </c>
      <c r="W14" s="63">
        <f>+'24-02-020 Ind. JUNAEB EM '!AH35</f>
        <v>0</v>
      </c>
      <c r="X14" s="87">
        <f>+'24-02-020 Ind. JUNAEB EM '!AI35</f>
        <v>0</v>
      </c>
      <c r="Y14" s="87">
        <f>+'24-02-020 Ind. JUNAEB EM '!AJ35</f>
        <v>0</v>
      </c>
    </row>
    <row r="15" spans="1:25" ht="24.75" customHeight="1" x14ac:dyDescent="0.3">
      <c r="A15" s="86" t="s">
        <v>58</v>
      </c>
      <c r="B15" s="63">
        <f>+'24-02-020 Ind. JUNAEB EM '!J39</f>
        <v>0</v>
      </c>
      <c r="C15" s="63">
        <f>+'24-02-020 Ind. JUNAEB EM '!K39</f>
        <v>0</v>
      </c>
      <c r="D15" s="63">
        <f>+'24-02-020 Ind. JUNAEB EM '!M39</f>
        <v>0</v>
      </c>
      <c r="E15" s="63">
        <f>+'24-02-020 Ind. JUNAEB EM '!N39</f>
        <v>0</v>
      </c>
      <c r="F15" s="63">
        <f>+'24-02-020 Ind. JUNAEB EM '!O39</f>
        <v>0</v>
      </c>
      <c r="G15" s="63">
        <f>+'24-02-020 Ind. JUNAEB EM '!R39</f>
        <v>0</v>
      </c>
      <c r="H15" s="63">
        <f>+'24-02-020 Ind. JUNAEB EM '!S39</f>
        <v>0</v>
      </c>
      <c r="I15" s="63">
        <f>+'24-02-020 Ind. JUNAEB EM '!T39</f>
        <v>0</v>
      </c>
      <c r="J15" s="63">
        <f>+'24-02-020 Ind. JUNAEB EM '!U39</f>
        <v>0</v>
      </c>
      <c r="K15" s="63">
        <f>+'24-02-020 Ind. JUNAEB EM '!V39</f>
        <v>0</v>
      </c>
      <c r="L15" s="63">
        <f>+'24-02-020 Ind. JUNAEB EM '!W39</f>
        <v>0</v>
      </c>
      <c r="M15" s="63">
        <f>+'24-02-020 Ind. JUNAEB EM '!X39</f>
        <v>0</v>
      </c>
      <c r="N15" s="63">
        <f>+'24-02-020 Ind. JUNAEB EM '!Y39</f>
        <v>0</v>
      </c>
      <c r="O15" s="63">
        <f>+'24-02-020 Ind. JUNAEB EM '!Z39</f>
        <v>0</v>
      </c>
      <c r="P15" s="63">
        <f>+'24-02-020 Ind. JUNAEB EM '!AA39</f>
        <v>0</v>
      </c>
      <c r="Q15" s="63">
        <f>+'24-02-020 Ind. JUNAEB EM '!AB39</f>
        <v>0</v>
      </c>
      <c r="R15" s="63">
        <f>+'24-02-020 Ind. JUNAEB EM '!AC39</f>
        <v>0</v>
      </c>
      <c r="S15" s="63">
        <f>+'24-02-020 Ind. JUNAEB EM '!AD39</f>
        <v>0</v>
      </c>
      <c r="T15" s="63">
        <f>+'24-02-020 Ind. JUNAEB EM '!AE39</f>
        <v>0</v>
      </c>
      <c r="U15" s="63">
        <f>+'24-02-020 Ind. JUNAEB EM '!AF39</f>
        <v>0</v>
      </c>
      <c r="V15" s="63">
        <f>+'24-02-020 Ind. JUNAEB EM '!AG39</f>
        <v>0</v>
      </c>
      <c r="W15" s="63">
        <f>+'24-02-020 Ind. JUNAEB EM '!AH39</f>
        <v>0</v>
      </c>
      <c r="X15" s="87">
        <f>+'24-02-020 Ind. JUNAEB EM '!AI39</f>
        <v>0</v>
      </c>
      <c r="Y15" s="87">
        <f>+'24-02-020 Ind. JUNAEB EM '!AJ39</f>
        <v>0</v>
      </c>
    </row>
    <row r="16" spans="1:25" ht="24.75" customHeight="1" x14ac:dyDescent="0.3">
      <c r="A16" s="86" t="s">
        <v>60</v>
      </c>
      <c r="B16" s="63">
        <f>+'24-02-020 Ind. JUNAEB EM '!J43</f>
        <v>0</v>
      </c>
      <c r="C16" s="63">
        <f>+'24-02-020 Ind. JUNAEB EM '!K43</f>
        <v>0</v>
      </c>
      <c r="D16" s="63">
        <f>+'24-02-020 Ind. JUNAEB EM '!M43</f>
        <v>0</v>
      </c>
      <c r="E16" s="63">
        <f>+'24-02-020 Ind. JUNAEB EM '!N43</f>
        <v>0</v>
      </c>
      <c r="F16" s="63">
        <f>+'24-02-020 Ind. JUNAEB EM '!O43</f>
        <v>0</v>
      </c>
      <c r="G16" s="63">
        <f>+'24-02-020 Ind. JUNAEB EM '!R43</f>
        <v>0</v>
      </c>
      <c r="H16" s="63">
        <f>+'24-02-020 Ind. JUNAEB EM '!S43</f>
        <v>0</v>
      </c>
      <c r="I16" s="63">
        <f>+'24-02-020 Ind. JUNAEB EM '!T43</f>
        <v>0</v>
      </c>
      <c r="J16" s="63">
        <f>+'24-02-020 Ind. JUNAEB EM '!U43</f>
        <v>0</v>
      </c>
      <c r="K16" s="63">
        <f>+'24-02-020 Ind. JUNAEB EM '!V43</f>
        <v>0</v>
      </c>
      <c r="L16" s="63">
        <f>+'24-02-020 Ind. JUNAEB EM '!W43</f>
        <v>0</v>
      </c>
      <c r="M16" s="63">
        <f>+'24-02-020 Ind. JUNAEB EM '!X43</f>
        <v>0</v>
      </c>
      <c r="N16" s="63">
        <f>+'24-02-020 Ind. JUNAEB EM '!Y43</f>
        <v>0</v>
      </c>
      <c r="O16" s="63">
        <f>+'24-02-020 Ind. JUNAEB EM '!Z43</f>
        <v>0</v>
      </c>
      <c r="P16" s="63">
        <f>+'24-02-020 Ind. JUNAEB EM '!AA43</f>
        <v>0</v>
      </c>
      <c r="Q16" s="63">
        <f>+'24-02-020 Ind. JUNAEB EM '!AB43</f>
        <v>0</v>
      </c>
      <c r="R16" s="63">
        <f>+'24-02-020 Ind. JUNAEB EM '!AC43</f>
        <v>0</v>
      </c>
      <c r="S16" s="63">
        <f>+'24-02-020 Ind. JUNAEB EM '!AD43</f>
        <v>0</v>
      </c>
      <c r="T16" s="63">
        <f>+'24-02-020 Ind. JUNAEB EM '!AE43</f>
        <v>0</v>
      </c>
      <c r="U16" s="63">
        <f>+'24-02-020 Ind. JUNAEB EM '!AF43</f>
        <v>0</v>
      </c>
      <c r="V16" s="63">
        <f>+'24-02-020 Ind. JUNAEB EM '!AG43</f>
        <v>0</v>
      </c>
      <c r="W16" s="63">
        <f>+'24-02-020 Ind. JUNAEB EM '!AH43</f>
        <v>0</v>
      </c>
      <c r="X16" s="87">
        <f>+'24-02-020 Ind. JUNAEB EM '!AI43</f>
        <v>0</v>
      </c>
      <c r="Y16" s="87">
        <f>+'24-02-020 Ind. JUNAEB EM '!AJ43</f>
        <v>0</v>
      </c>
    </row>
    <row r="17" spans="1:25" ht="24.75" customHeight="1" x14ac:dyDescent="0.3">
      <c r="A17" s="86" t="s">
        <v>62</v>
      </c>
      <c r="B17" s="63">
        <f>+'24-02-020 Ind. JUNAEB EM '!J47</f>
        <v>0</v>
      </c>
      <c r="C17" s="63">
        <f>+'24-02-020 Ind. JUNAEB EM '!K47</f>
        <v>0</v>
      </c>
      <c r="D17" s="63">
        <f>+'24-02-020 Ind. JUNAEB EM '!M47</f>
        <v>0</v>
      </c>
      <c r="E17" s="63">
        <f>+'24-02-020 Ind. JUNAEB EM '!N47</f>
        <v>0</v>
      </c>
      <c r="F17" s="63">
        <f>+'24-02-020 Ind. JUNAEB EM '!O47</f>
        <v>0</v>
      </c>
      <c r="G17" s="63">
        <f>+'24-02-020 Ind. JUNAEB EM '!R47</f>
        <v>0</v>
      </c>
      <c r="H17" s="63">
        <f>+'24-02-020 Ind. JUNAEB EM '!S47</f>
        <v>0</v>
      </c>
      <c r="I17" s="63">
        <f>+'24-02-020 Ind. JUNAEB EM '!T47</f>
        <v>0</v>
      </c>
      <c r="J17" s="63">
        <f>+'24-02-020 Ind. JUNAEB EM '!U47</f>
        <v>0</v>
      </c>
      <c r="K17" s="63">
        <f>+'24-02-020 Ind. JUNAEB EM '!V47</f>
        <v>0</v>
      </c>
      <c r="L17" s="63">
        <f>+'24-02-020 Ind. JUNAEB EM '!W47</f>
        <v>0</v>
      </c>
      <c r="M17" s="63">
        <f>+'24-02-020 Ind. JUNAEB EM '!X47</f>
        <v>0</v>
      </c>
      <c r="N17" s="63">
        <f>+'24-02-020 Ind. JUNAEB EM '!Y47</f>
        <v>0</v>
      </c>
      <c r="O17" s="63">
        <f>+'24-02-020 Ind. JUNAEB EM '!Z47</f>
        <v>0</v>
      </c>
      <c r="P17" s="63">
        <f>+'24-02-020 Ind. JUNAEB EM '!AA47</f>
        <v>0</v>
      </c>
      <c r="Q17" s="63">
        <f>+'24-02-020 Ind. JUNAEB EM '!AB47</f>
        <v>0</v>
      </c>
      <c r="R17" s="63">
        <f>+'24-02-020 Ind. JUNAEB EM '!AC47</f>
        <v>0</v>
      </c>
      <c r="S17" s="63">
        <f>+'24-02-020 Ind. JUNAEB EM '!AD47</f>
        <v>0</v>
      </c>
      <c r="T17" s="63">
        <f>+'24-02-020 Ind. JUNAEB EM '!AE47</f>
        <v>0</v>
      </c>
      <c r="U17" s="63">
        <f>+'24-02-020 Ind. JUNAEB EM '!AF47</f>
        <v>0</v>
      </c>
      <c r="V17" s="63">
        <f>+'24-02-020 Ind. JUNAEB EM '!AG47</f>
        <v>0</v>
      </c>
      <c r="W17" s="63">
        <f>+'24-02-020 Ind. JUNAEB EM '!AH47</f>
        <v>0</v>
      </c>
      <c r="X17" s="87">
        <f>+'24-02-020 Ind. JUNAEB EM '!AI47</f>
        <v>0</v>
      </c>
      <c r="Y17" s="87">
        <f>+'24-02-020 Ind. JUNAEB EM '!AJ44</f>
        <v>0</v>
      </c>
    </row>
    <row r="18" spans="1:25" ht="24.75" customHeight="1" x14ac:dyDescent="0.3">
      <c r="A18" s="86" t="s">
        <v>64</v>
      </c>
      <c r="B18" s="63">
        <f>+'24-02-020 Ind. JUNAEB EM '!J51</f>
        <v>0</v>
      </c>
      <c r="C18" s="63">
        <f>+'24-02-020 Ind. JUNAEB EM '!K51</f>
        <v>0</v>
      </c>
      <c r="D18" s="63">
        <f>+'24-02-020 Ind. JUNAEB EM '!M51</f>
        <v>0</v>
      </c>
      <c r="E18" s="63">
        <f>+'24-02-020 Ind. JUNAEB EM '!N51</f>
        <v>0</v>
      </c>
      <c r="F18" s="63">
        <f>+'24-02-020 Ind. JUNAEB EM '!O51</f>
        <v>0</v>
      </c>
      <c r="G18" s="63">
        <f>+'24-02-020 Ind. JUNAEB EM '!R51</f>
        <v>0</v>
      </c>
      <c r="H18" s="63">
        <f>+'24-02-020 Ind. JUNAEB EM '!S51</f>
        <v>0</v>
      </c>
      <c r="I18" s="63">
        <f>+'24-02-020 Ind. JUNAEB EM '!T51</f>
        <v>0</v>
      </c>
      <c r="J18" s="63">
        <f>+'24-02-020 Ind. JUNAEB EM '!U51</f>
        <v>0</v>
      </c>
      <c r="K18" s="63">
        <f>+'24-02-020 Ind. JUNAEB EM '!V51</f>
        <v>0</v>
      </c>
      <c r="L18" s="63">
        <f>+'24-02-020 Ind. JUNAEB EM '!W51</f>
        <v>0</v>
      </c>
      <c r="M18" s="63">
        <f>+'24-02-020 Ind. JUNAEB EM '!X51</f>
        <v>0</v>
      </c>
      <c r="N18" s="63">
        <f>+'24-02-020 Ind. JUNAEB EM '!Y51</f>
        <v>0</v>
      </c>
      <c r="O18" s="63">
        <f>+'24-02-020 Ind. JUNAEB EM '!Z51</f>
        <v>0</v>
      </c>
      <c r="P18" s="63">
        <f>+'24-02-020 Ind. JUNAEB EM '!AA51</f>
        <v>0</v>
      </c>
      <c r="Q18" s="63">
        <f>+'24-02-020 Ind. JUNAEB EM '!AB51</f>
        <v>0</v>
      </c>
      <c r="R18" s="63">
        <f>+'24-02-020 Ind. JUNAEB EM '!AC51</f>
        <v>0</v>
      </c>
      <c r="S18" s="63">
        <f>+'24-02-020 Ind. JUNAEB EM '!AD51</f>
        <v>0</v>
      </c>
      <c r="T18" s="63">
        <f>+'24-02-020 Ind. JUNAEB EM '!AE51</f>
        <v>0</v>
      </c>
      <c r="U18" s="63">
        <f>+'24-02-020 Ind. JUNAEB EM '!AF51</f>
        <v>0</v>
      </c>
      <c r="V18" s="63">
        <f>+'24-02-020 Ind. JUNAEB EM '!AG51</f>
        <v>0</v>
      </c>
      <c r="W18" s="63">
        <f>+'24-02-020 Ind. JUNAEB EM '!AH51</f>
        <v>0</v>
      </c>
      <c r="X18" s="87">
        <f>+'24-02-020 Ind. JUNAEB EM '!AI51</f>
        <v>0</v>
      </c>
      <c r="Y18" s="87">
        <f>+'24-02-020 Ind. JUNAEB EM '!AJ51</f>
        <v>0</v>
      </c>
    </row>
    <row r="19" spans="1:25" ht="24.75" customHeight="1" x14ac:dyDescent="0.3">
      <c r="A19" s="86" t="s">
        <v>66</v>
      </c>
      <c r="B19" s="63">
        <f>+'24-02-020 Ind. JUNAEB EM '!J55</f>
        <v>0</v>
      </c>
      <c r="C19" s="63">
        <f>+'24-02-020 Ind. JUNAEB EM '!K55</f>
        <v>0</v>
      </c>
      <c r="D19" s="63">
        <f>+'24-02-020 Ind. JUNAEB EM '!M55</f>
        <v>0</v>
      </c>
      <c r="E19" s="63">
        <f>+'24-02-020 Ind. JUNAEB EM '!N55</f>
        <v>0</v>
      </c>
      <c r="F19" s="63">
        <f>+'24-02-020 Ind. JUNAEB EM '!O55</f>
        <v>0</v>
      </c>
      <c r="G19" s="63">
        <f>+'24-02-020 Ind. JUNAEB EM '!R55</f>
        <v>0</v>
      </c>
      <c r="H19" s="63">
        <f>+'24-02-020 Ind. JUNAEB EM '!S55</f>
        <v>0</v>
      </c>
      <c r="I19" s="63">
        <f>+'24-02-020 Ind. JUNAEB EM '!T55</f>
        <v>0</v>
      </c>
      <c r="J19" s="63">
        <f>+'24-02-020 Ind. JUNAEB EM '!U55</f>
        <v>0</v>
      </c>
      <c r="K19" s="63">
        <f>+'24-02-020 Ind. JUNAEB EM '!V55</f>
        <v>0</v>
      </c>
      <c r="L19" s="63">
        <f>+'24-02-020 Ind. JUNAEB EM '!W55</f>
        <v>0</v>
      </c>
      <c r="M19" s="63">
        <f>+'24-02-020 Ind. JUNAEB EM '!X55</f>
        <v>0</v>
      </c>
      <c r="N19" s="63">
        <f>+'24-02-020 Ind. JUNAEB EM '!Y55</f>
        <v>0</v>
      </c>
      <c r="O19" s="63">
        <f>+'24-02-020 Ind. JUNAEB EM '!Z55</f>
        <v>0</v>
      </c>
      <c r="P19" s="63">
        <f>+'24-02-020 Ind. JUNAEB EM '!AA55</f>
        <v>0</v>
      </c>
      <c r="Q19" s="63">
        <f>+'24-02-020 Ind. JUNAEB EM '!AB55</f>
        <v>0</v>
      </c>
      <c r="R19" s="63">
        <f>+'24-02-020 Ind. JUNAEB EM '!AC55</f>
        <v>0</v>
      </c>
      <c r="S19" s="63">
        <f>+'24-02-020 Ind. JUNAEB EM '!AD55</f>
        <v>0</v>
      </c>
      <c r="T19" s="63">
        <f>+'24-02-020 Ind. JUNAEB EM '!AE55</f>
        <v>0</v>
      </c>
      <c r="U19" s="63">
        <f>+'24-02-020 Ind. JUNAEB EM '!AF55</f>
        <v>0</v>
      </c>
      <c r="V19" s="63">
        <f>+'24-02-020 Ind. JUNAEB EM '!AG55</f>
        <v>0</v>
      </c>
      <c r="W19" s="63">
        <f>+'24-02-020 Ind. JUNAEB EM '!AH55</f>
        <v>0</v>
      </c>
      <c r="X19" s="87">
        <f>+'24-02-020 Ind. JUNAEB EM '!AI55</f>
        <v>0</v>
      </c>
      <c r="Y19" s="87">
        <f>+'24-02-020 Ind. JUNAEB EM '!AJ55</f>
        <v>0</v>
      </c>
    </row>
    <row r="20" spans="1:25" ht="24.75" customHeight="1" x14ac:dyDescent="0.3">
      <c r="A20" s="88" t="s">
        <v>68</v>
      </c>
      <c r="B20" s="63">
        <f>+'24-02-020 Ind. JUNAEB EM '!J59</f>
        <v>0</v>
      </c>
      <c r="C20" s="63">
        <f>+'24-02-020 Ind. JUNAEB EM '!K59</f>
        <v>0</v>
      </c>
      <c r="D20" s="63">
        <f>+'24-02-020 Ind. JUNAEB EM '!M59</f>
        <v>0</v>
      </c>
      <c r="E20" s="63">
        <f>+'24-02-020 Ind. JUNAEB EM '!N59</f>
        <v>0</v>
      </c>
      <c r="F20" s="63">
        <f>+'24-02-020 Ind. JUNAEB EM '!O59</f>
        <v>0</v>
      </c>
      <c r="G20" s="63">
        <f>+'24-02-020 Ind. JUNAEB EM '!R59</f>
        <v>0</v>
      </c>
      <c r="H20" s="63">
        <f>+'24-02-020 Ind. JUNAEB EM '!S59</f>
        <v>0</v>
      </c>
      <c r="I20" s="63">
        <f>+'24-02-020 Ind. JUNAEB EM '!T59</f>
        <v>0</v>
      </c>
      <c r="J20" s="63">
        <f>+'24-02-020 Ind. JUNAEB EM '!U59</f>
        <v>0</v>
      </c>
      <c r="K20" s="63">
        <f>+'24-02-020 Ind. JUNAEB EM '!V59</f>
        <v>0</v>
      </c>
      <c r="L20" s="63">
        <f>+'24-02-020 Ind. JUNAEB EM '!W59</f>
        <v>0</v>
      </c>
      <c r="M20" s="63">
        <f>+'24-02-020 Ind. JUNAEB EM '!X59</f>
        <v>0</v>
      </c>
      <c r="N20" s="63">
        <f>+'24-02-020 Ind. JUNAEB EM '!Y59</f>
        <v>0</v>
      </c>
      <c r="O20" s="63">
        <f>+'24-02-020 Ind. JUNAEB EM '!Z59</f>
        <v>0</v>
      </c>
      <c r="P20" s="63">
        <f>+'24-02-020 Ind. JUNAEB EM '!AA59</f>
        <v>0</v>
      </c>
      <c r="Q20" s="63">
        <f>+'24-02-020 Ind. JUNAEB EM '!AB59</f>
        <v>0</v>
      </c>
      <c r="R20" s="63">
        <f>+'24-02-020 Ind. JUNAEB EM '!AC59</f>
        <v>0</v>
      </c>
      <c r="S20" s="63">
        <f>+'24-02-020 Ind. JUNAEB EM '!AD59</f>
        <v>0</v>
      </c>
      <c r="T20" s="63">
        <f>+'24-02-020 Ind. JUNAEB EM '!AE59</f>
        <v>0</v>
      </c>
      <c r="U20" s="63">
        <f>+'24-02-020 Ind. JUNAEB EM '!AF59</f>
        <v>0</v>
      </c>
      <c r="V20" s="63">
        <f>+'24-02-020 Ind. JUNAEB EM '!AG59</f>
        <v>0</v>
      </c>
      <c r="W20" s="63">
        <f>+'24-02-020 Ind. JUNAEB EM '!AH59</f>
        <v>0</v>
      </c>
      <c r="X20" s="87">
        <f>+'24-02-020 Ind. JUNAEB EM '!AI59</f>
        <v>0</v>
      </c>
      <c r="Y20" s="87">
        <f>+'24-02-020 Ind. JUNAEB EM '!AJ59</f>
        <v>0</v>
      </c>
    </row>
    <row r="21" spans="1:25" ht="24.75" customHeight="1" x14ac:dyDescent="0.3">
      <c r="A21" s="88" t="s">
        <v>70</v>
      </c>
      <c r="B21" s="63">
        <f>+'24-02-020 Ind. JUNAEB EM '!J63</f>
        <v>0</v>
      </c>
      <c r="C21" s="63">
        <f>+'24-02-020 Ind. JUNAEB EM '!K63</f>
        <v>0</v>
      </c>
      <c r="D21" s="63">
        <f>+'24-02-020 Ind. JUNAEB EM '!M63</f>
        <v>0</v>
      </c>
      <c r="E21" s="63">
        <f>+'24-02-020 Ind. JUNAEB EM '!N63</f>
        <v>0</v>
      </c>
      <c r="F21" s="63">
        <f>+'24-02-020 Ind. JUNAEB EM '!O63</f>
        <v>0</v>
      </c>
      <c r="G21" s="63">
        <f>+'24-02-020 Ind. JUNAEB EM '!R63</f>
        <v>0</v>
      </c>
      <c r="H21" s="63">
        <f>+'24-02-020 Ind. JUNAEB EM '!S63</f>
        <v>0</v>
      </c>
      <c r="I21" s="63">
        <f>+'24-02-020 Ind. JUNAEB EM '!T63</f>
        <v>0</v>
      </c>
      <c r="J21" s="63">
        <f>+'24-02-020 Ind. JUNAEB EM '!U63</f>
        <v>0</v>
      </c>
      <c r="K21" s="63">
        <f>+'24-02-020 Ind. JUNAEB EM '!V63</f>
        <v>0</v>
      </c>
      <c r="L21" s="63">
        <f>+'24-02-020 Ind. JUNAEB EM '!W63</f>
        <v>0</v>
      </c>
      <c r="M21" s="63">
        <f>+'24-02-020 Ind. JUNAEB EM '!X63</f>
        <v>0</v>
      </c>
      <c r="N21" s="63">
        <f>+'24-02-020 Ind. JUNAEB EM '!Y63</f>
        <v>0</v>
      </c>
      <c r="O21" s="63">
        <f>+'24-02-020 Ind. JUNAEB EM '!Z63</f>
        <v>0</v>
      </c>
      <c r="P21" s="63">
        <f>+'24-02-020 Ind. JUNAEB EM '!AA63</f>
        <v>0</v>
      </c>
      <c r="Q21" s="63">
        <f>+'24-02-020 Ind. JUNAEB EM '!AB63</f>
        <v>0</v>
      </c>
      <c r="R21" s="63">
        <f>+'24-02-020 Ind. JUNAEB EM '!AC63</f>
        <v>0</v>
      </c>
      <c r="S21" s="63">
        <f>+'24-02-020 Ind. JUNAEB EM '!AD63</f>
        <v>0</v>
      </c>
      <c r="T21" s="63">
        <f>+'24-02-020 Ind. JUNAEB EM '!AE63</f>
        <v>0</v>
      </c>
      <c r="U21" s="63">
        <f>+'24-02-020 Ind. JUNAEB EM '!AF63</f>
        <v>0</v>
      </c>
      <c r="V21" s="63">
        <f>+'24-02-020 Ind. JUNAEB EM '!AG63</f>
        <v>0</v>
      </c>
      <c r="W21" s="63">
        <f>+'24-02-020 Ind. JUNAEB EM '!AH63</f>
        <v>0</v>
      </c>
      <c r="X21" s="87">
        <f>+'24-02-020 Ind. JUNAEB EM '!AI63</f>
        <v>0</v>
      </c>
      <c r="Y21" s="87">
        <f>+'24-02-020 Ind. JUNAEB EM '!AJ63</f>
        <v>0</v>
      </c>
    </row>
    <row r="22" spans="1:25" ht="24.75" customHeight="1" x14ac:dyDescent="0.3">
      <c r="A22" s="88" t="s">
        <v>72</v>
      </c>
      <c r="B22" s="63">
        <f>+'24-02-020 Ind. JUNAEB EM '!J67</f>
        <v>0</v>
      </c>
      <c r="C22" s="63">
        <f>+'24-02-020 Ind. JUNAEB EM '!K67</f>
        <v>0</v>
      </c>
      <c r="D22" s="63">
        <f>+'24-02-020 Ind. JUNAEB EM '!M67</f>
        <v>0</v>
      </c>
      <c r="E22" s="63">
        <f>+'24-02-020 Ind. JUNAEB EM '!N67</f>
        <v>0</v>
      </c>
      <c r="F22" s="63">
        <f>+'24-02-020 Ind. JUNAEB EM '!O67</f>
        <v>0</v>
      </c>
      <c r="G22" s="63">
        <f>+'24-02-020 Ind. JUNAEB EM '!R67</f>
        <v>0</v>
      </c>
      <c r="H22" s="63">
        <f>+'24-02-020 Ind. JUNAEB EM '!S67</f>
        <v>0</v>
      </c>
      <c r="I22" s="63">
        <f>+'24-02-020 Ind. JUNAEB EM '!T67</f>
        <v>0</v>
      </c>
      <c r="J22" s="63">
        <f>+'24-02-020 Ind. JUNAEB EM '!U67</f>
        <v>0</v>
      </c>
      <c r="K22" s="63">
        <f>+'24-02-020 Ind. JUNAEB EM '!V67</f>
        <v>0</v>
      </c>
      <c r="L22" s="63">
        <f>+'24-02-020 Ind. JUNAEB EM '!W67</f>
        <v>0</v>
      </c>
      <c r="M22" s="63">
        <f>+'24-02-020 Ind. JUNAEB EM '!X67</f>
        <v>0</v>
      </c>
      <c r="N22" s="63">
        <f>+'24-02-020 Ind. JUNAEB EM '!Y67</f>
        <v>0</v>
      </c>
      <c r="O22" s="63">
        <f>+'24-02-020 Ind. JUNAEB EM '!Z67</f>
        <v>0</v>
      </c>
      <c r="P22" s="63">
        <f>+'24-02-020 Ind. JUNAEB EM '!AA67</f>
        <v>0</v>
      </c>
      <c r="Q22" s="63">
        <f>+'24-02-020 Ind. JUNAEB EM '!AB67</f>
        <v>0</v>
      </c>
      <c r="R22" s="63">
        <f>+'24-02-020 Ind. JUNAEB EM '!AC67</f>
        <v>0</v>
      </c>
      <c r="S22" s="63">
        <f>+'24-02-020 Ind. JUNAEB EM '!AD67</f>
        <v>0</v>
      </c>
      <c r="T22" s="63">
        <f>+'24-02-020 Ind. JUNAEB EM '!AE67</f>
        <v>0</v>
      </c>
      <c r="U22" s="63">
        <f>+'24-02-020 Ind. JUNAEB EM '!AF67</f>
        <v>0</v>
      </c>
      <c r="V22" s="63">
        <f>+'24-02-020 Ind. JUNAEB EM '!AG67</f>
        <v>0</v>
      </c>
      <c r="W22" s="63">
        <f>+'24-02-020 Ind. JUNAEB EM '!AH67</f>
        <v>0</v>
      </c>
      <c r="X22" s="87">
        <f>+'24-02-020 Ind. JUNAEB EM '!AI67</f>
        <v>0</v>
      </c>
      <c r="Y22" s="87">
        <f>+'24-02-020 Ind. JUNAEB EM '!AJ67</f>
        <v>0</v>
      </c>
    </row>
    <row r="23" spans="1:25" ht="24.75" customHeight="1" x14ac:dyDescent="0.3">
      <c r="A23" s="89" t="s">
        <v>74</v>
      </c>
      <c r="B23" s="63">
        <f>+'24-02-020 Ind. JUNAEB EM '!J71</f>
        <v>376894000</v>
      </c>
      <c r="C23" s="63">
        <f>+'24-02-020 Ind. JUNAEB EM '!K71</f>
        <v>376894000</v>
      </c>
      <c r="D23" s="63">
        <f>+'24-02-020 Ind. JUNAEB EM '!M71</f>
        <v>0</v>
      </c>
      <c r="E23" s="63">
        <f>+'24-02-020 Ind. JUNAEB EM '!N71</f>
        <v>0</v>
      </c>
      <c r="F23" s="63">
        <f>+'24-02-020 Ind. JUNAEB EM '!O71</f>
        <v>0</v>
      </c>
      <c r="G23" s="63">
        <f>+'24-02-020 Ind. JUNAEB EM '!R71</f>
        <v>0</v>
      </c>
      <c r="H23" s="63">
        <f>+'24-02-020 Ind. JUNAEB EM '!S71</f>
        <v>0</v>
      </c>
      <c r="I23" s="63">
        <f>+'24-02-020 Ind. JUNAEB EM '!T71</f>
        <v>0</v>
      </c>
      <c r="J23" s="63">
        <f>+'24-02-020 Ind. JUNAEB EM '!U71</f>
        <v>0</v>
      </c>
      <c r="K23" s="63">
        <f>+'24-02-020 Ind. JUNAEB EM '!V71</f>
        <v>0</v>
      </c>
      <c r="L23" s="63">
        <f>+'24-02-020 Ind. JUNAEB EM '!W71</f>
        <v>0</v>
      </c>
      <c r="M23" s="63">
        <f>+'24-02-020 Ind. JUNAEB EM '!X71</f>
        <v>0</v>
      </c>
      <c r="N23" s="63">
        <f>+'24-02-020 Ind. JUNAEB EM '!Y71</f>
        <v>0</v>
      </c>
      <c r="O23" s="63">
        <f>+'24-02-020 Ind. JUNAEB EM '!Z71</f>
        <v>0</v>
      </c>
      <c r="P23" s="63">
        <f>+'24-02-020 Ind. JUNAEB EM '!AA71</f>
        <v>0</v>
      </c>
      <c r="Q23" s="63">
        <f>+'24-02-020 Ind. JUNAEB EM '!AB71</f>
        <v>0</v>
      </c>
      <c r="R23" s="63">
        <f>+'24-02-020 Ind. JUNAEB EM '!AC71</f>
        <v>0</v>
      </c>
      <c r="S23" s="63">
        <f>+'24-02-020 Ind. JUNAEB EM '!AD71</f>
        <v>0</v>
      </c>
      <c r="T23" s="63">
        <f>+'24-02-020 Ind. JUNAEB EM '!AE71</f>
        <v>0</v>
      </c>
      <c r="U23" s="63">
        <f>+'24-02-020 Ind. JUNAEB EM '!AF71</f>
        <v>0</v>
      </c>
      <c r="V23" s="63">
        <f>+'24-02-020 Ind. JUNAEB EM '!AG71</f>
        <v>0</v>
      </c>
      <c r="W23" s="63">
        <f>+'24-02-020 Ind. JUNAEB EM '!AH71</f>
        <v>0</v>
      </c>
      <c r="X23" s="87">
        <f>+'24-02-020 Ind. JUNAEB EM '!AI71</f>
        <v>0</v>
      </c>
      <c r="Y23" s="87">
        <f>+'24-02-020 Ind. JUNAEB EM '!AJ71</f>
        <v>0</v>
      </c>
    </row>
    <row r="24" spans="1:25" ht="20.399999999999999" x14ac:dyDescent="0.3">
      <c r="A24" s="8" t="str">
        <f>"TOTAL ASIG."&amp;" "&amp;$A$5</f>
        <v>TOTAL ASIG. 24-02-020 "Programa de Educación Media - JUNAEB"</v>
      </c>
      <c r="B24" s="75">
        <f>SUM(B8:B23)</f>
        <v>376894000</v>
      </c>
      <c r="C24" s="75">
        <f t="shared" ref="C24:V24" si="0">SUM(C8:C23)</f>
        <v>376894000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+'24-02-020 Ind. JUNAEB EM '!AI72</f>
        <v>0</v>
      </c>
      <c r="Y24" s="90">
        <f>'24-02-020 Ind. JUNAEB EM '!AJ72</f>
        <v>0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91"/>
  <sheetViews>
    <sheetView zoomScaleNormal="100" workbookViewId="0">
      <selection activeCell="U72" sqref="U72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87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85046277000</v>
      </c>
      <c r="K68" s="63">
        <v>160441937</v>
      </c>
      <c r="L68" s="59" t="s">
        <v>100</v>
      </c>
      <c r="M68" s="47"/>
      <c r="N68" s="73"/>
      <c r="O68" s="47"/>
      <c r="P68" s="74"/>
      <c r="Q68" s="74"/>
      <c r="R68" s="24">
        <v>15742752</v>
      </c>
      <c r="S68" s="24">
        <v>15742752</v>
      </c>
      <c r="T68" s="24">
        <v>20999921</v>
      </c>
      <c r="U68" s="25">
        <f>SUM(R68:T68)</f>
        <v>52485425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25">
        <f>SUM(U68,Y68,AC68,AG68)</f>
        <v>52485425</v>
      </c>
      <c r="AI68" s="27">
        <f>IF(ISERROR(AH68/K68),0,AH68/K68)</f>
        <v>0.32713033750022602</v>
      </c>
      <c r="AJ68" s="27">
        <f>IF(ISERROR(AH68/$AH$72),"-",AH68/$AH$72)</f>
        <v>1.5549674178677846E-3</v>
      </c>
    </row>
    <row r="69" spans="1:106" ht="15.75" customHeight="1" outlineLevel="1" x14ac:dyDescent="0.3">
      <c r="A69" s="19">
        <v>1</v>
      </c>
      <c r="B69" s="19"/>
      <c r="C69" s="50"/>
      <c r="D69" s="51"/>
      <c r="E69" s="69"/>
      <c r="F69" s="70"/>
      <c r="G69" s="103"/>
      <c r="H69" s="53"/>
      <c r="I69" s="55"/>
      <c r="J69" s="160"/>
      <c r="K69" s="72">
        <f>629928000+21507500</f>
        <v>651435500</v>
      </c>
      <c r="L69" s="59" t="s">
        <v>101</v>
      </c>
      <c r="M69" s="47"/>
      <c r="N69" s="73"/>
      <c r="O69" s="47"/>
      <c r="P69" s="74"/>
      <c r="Q69" s="74"/>
      <c r="R69" s="24">
        <v>15674561</v>
      </c>
      <c r="S69" s="24">
        <v>16789514</v>
      </c>
      <c r="T69" s="24">
        <v>44124627</v>
      </c>
      <c r="U69" s="25">
        <f>SUM(R69:T69)</f>
        <v>76588702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76588702</v>
      </c>
      <c r="AI69" s="26">
        <f>IF(ISERROR(AH69/K69),0,AH69/K69)</f>
        <v>0.11756912541610029</v>
      </c>
      <c r="AJ69" s="27">
        <f>IF(ISERROR(AH69/$AH$72),"-",AH69/$AH$72)</f>
        <v>2.2690668159167089E-3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 t="s">
        <v>138</v>
      </c>
      <c r="D70" s="51">
        <v>44974</v>
      </c>
      <c r="E70" s="69" t="s">
        <v>117</v>
      </c>
      <c r="F70" s="70" t="s">
        <v>139</v>
      </c>
      <c r="G70" s="103">
        <v>2403010</v>
      </c>
      <c r="H70" s="53"/>
      <c r="I70" s="55"/>
      <c r="J70" s="161"/>
      <c r="K70" s="72">
        <v>84060795000</v>
      </c>
      <c r="L70" s="59" t="s">
        <v>102</v>
      </c>
      <c r="R70" s="63"/>
      <c r="S70" s="63"/>
      <c r="T70" s="83">
        <v>33624318000</v>
      </c>
      <c r="U70" s="25">
        <f>SUM(R70:T70)</f>
        <v>33624318000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33624318000</v>
      </c>
      <c r="AI70" s="26">
        <f>IF(ISERROR(AH70/K70),0,AH70/K70)</f>
        <v>0.4</v>
      </c>
      <c r="AJ70" s="27">
        <f>IF(ISERROR(AH70/$AH$72),"-",AH70/$AH$72)</f>
        <v>0.99617596576621548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85046277000</v>
      </c>
      <c r="K71" s="75">
        <f>SUM(K68:K70)</f>
        <v>84872672437</v>
      </c>
      <c r="L71" s="76"/>
      <c r="M71" s="75">
        <f>SUM(M68:M68)</f>
        <v>0</v>
      </c>
      <c r="N71" s="75">
        <f>SUM(N68:N68)</f>
        <v>0</v>
      </c>
      <c r="O71" s="75">
        <f>SUM(O68:O68)</f>
        <v>0</v>
      </c>
      <c r="P71" s="77"/>
      <c r="Q71" s="38"/>
      <c r="R71" s="75">
        <f>SUM(R68:R69)</f>
        <v>31417313</v>
      </c>
      <c r="S71" s="75">
        <f>SUM(S68:S69)</f>
        <v>32532266</v>
      </c>
      <c r="T71" s="75">
        <f>SUM(T68:T70)</f>
        <v>33689442548</v>
      </c>
      <c r="U71" s="75">
        <f>SUM(U68:X70)</f>
        <v>33753392127</v>
      </c>
      <c r="V71" s="75">
        <f t="shared" ref="V71:AG71" si="15">SUM(V69:V69)</f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>SUM(AH68:AH70)</f>
        <v>33753392127</v>
      </c>
      <c r="AI71" s="78">
        <f>IF(ISERROR(AH71/J71),0,AH71/J71)</f>
        <v>0.3968826539814318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24-03-010 "Programa Bonificación Ley N°20.595"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85046277000</v>
      </c>
      <c r="K72" s="33">
        <f>+K11+K15+K19+K23+K27+K31+K35+K39+K43+K47+K51+K55+K67+K59+K63+K71</f>
        <v>84872672437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31417313</v>
      </c>
      <c r="S72" s="33">
        <f t="shared" si="16"/>
        <v>32532266</v>
      </c>
      <c r="T72" s="33">
        <f t="shared" si="16"/>
        <v>33689442548</v>
      </c>
      <c r="U72" s="33">
        <f t="shared" si="16"/>
        <v>33753392127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>+AH11+AH15+AH19+AH23+AH27+AH31+AH35+AH39+AH43+AH47+AH51+AH55+AH67+AH59+AH63+AH71</f>
        <v>33753392127</v>
      </c>
      <c r="AI72" s="36">
        <f>IF(ISERROR(AH72/J72),0,AH72/J72)</f>
        <v>0.3968826539814318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8:N69 P68:Q69 E69:G70" xr:uid="{00000000-0002-0000-0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8:M69 V69:X70 Z69:AB70 R68:T69 AD69:AF70" xr:uid="{00000000-0002-0000-0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'24-03-010 Ind. Prog. Bonif. '!A5:U5</f>
        <v>24-03-010 "Programa Bonificación Ley N°20.595"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+'24-03-010 Ind. Prog. Bonif. '!J11</f>
        <v>0</v>
      </c>
      <c r="C8" s="63">
        <f>+'24-03-010 Ind. Prog. Bonif. '!K11</f>
        <v>0</v>
      </c>
      <c r="D8" s="63">
        <f>+'24-03-010 Ind. Prog. Bonif. '!M11</f>
        <v>0</v>
      </c>
      <c r="E8" s="63">
        <f>+'24-03-010 Ind. Prog. Bonif. '!N11</f>
        <v>0</v>
      </c>
      <c r="F8" s="63">
        <f>+'24-03-010 Ind. Prog. Bonif. '!O11</f>
        <v>0</v>
      </c>
      <c r="G8" s="63">
        <f>+'24-03-010 Ind. Prog. Bonif. '!R11</f>
        <v>0</v>
      </c>
      <c r="H8" s="63">
        <f>+'24-03-010 Ind. Prog. Bonif. '!S11</f>
        <v>0</v>
      </c>
      <c r="I8" s="63">
        <f>+'24-03-010 Ind. Prog. Bonif. '!T11</f>
        <v>0</v>
      </c>
      <c r="J8" s="63">
        <f>+'24-03-010 Ind. Prog. Bonif. '!U11</f>
        <v>0</v>
      </c>
      <c r="K8" s="63">
        <f>+'24-03-010 Ind. Prog. Bonif. '!V11</f>
        <v>0</v>
      </c>
      <c r="L8" s="63">
        <f>+'24-03-010 Ind. Prog. Bonif. '!W11</f>
        <v>0</v>
      </c>
      <c r="M8" s="63">
        <f>+'24-03-010 Ind. Prog. Bonif. '!X11</f>
        <v>0</v>
      </c>
      <c r="N8" s="63">
        <f>+'24-03-010 Ind. Prog. Bonif. '!Y11</f>
        <v>0</v>
      </c>
      <c r="O8" s="63">
        <f>+'24-03-010 Ind. Prog. Bonif. '!Z11</f>
        <v>0</v>
      </c>
      <c r="P8" s="63">
        <f>+'24-03-010 Ind. Prog. Bonif. '!AA11</f>
        <v>0</v>
      </c>
      <c r="Q8" s="63">
        <f>+'24-03-010 Ind. Prog. Bonif. '!AB11</f>
        <v>0</v>
      </c>
      <c r="R8" s="63">
        <f>+'24-03-010 Ind. Prog. Bonif. '!AC11</f>
        <v>0</v>
      </c>
      <c r="S8" s="63">
        <f>+'24-03-010 Ind. Prog. Bonif. '!AD11</f>
        <v>0</v>
      </c>
      <c r="T8" s="63">
        <f>+'24-03-010 Ind. Prog. Bonif. '!AE11</f>
        <v>0</v>
      </c>
      <c r="U8" s="63">
        <f>+'24-03-010 Ind. Prog. Bonif. '!AF11</f>
        <v>0</v>
      </c>
      <c r="V8" s="63">
        <f>+'24-03-010 Ind. Prog. Bonif. '!AG11</f>
        <v>0</v>
      </c>
      <c r="W8" s="63">
        <f>+'24-03-010 Ind. Prog. Bonif. '!AH11</f>
        <v>0</v>
      </c>
      <c r="X8" s="87">
        <f>+'24-03-010 Ind. Prog. Bonif. '!AI11</f>
        <v>0</v>
      </c>
      <c r="Y8" s="87">
        <f>+'24-03-010 Ind. Prog. Bonif. '!AJ11</f>
        <v>0</v>
      </c>
    </row>
    <row r="9" spans="1:25" ht="24.75" customHeight="1" x14ac:dyDescent="0.3">
      <c r="A9" s="86" t="s">
        <v>46</v>
      </c>
      <c r="B9" s="63">
        <f>+'24-03-010 Ind. Prog. Bonif. '!J15</f>
        <v>0</v>
      </c>
      <c r="C9" s="63">
        <f>+'24-03-010 Ind. Prog. Bonif. '!K15</f>
        <v>0</v>
      </c>
      <c r="D9" s="63">
        <f>+'24-03-010 Ind. Prog. Bonif. '!M15</f>
        <v>0</v>
      </c>
      <c r="E9" s="63">
        <f>+'24-03-010 Ind. Prog. Bonif. '!N15</f>
        <v>0</v>
      </c>
      <c r="F9" s="63">
        <f>+'24-03-010 Ind. Prog. Bonif. '!O15</f>
        <v>0</v>
      </c>
      <c r="G9" s="63">
        <f>+'24-03-010 Ind. Prog. Bonif. '!R15</f>
        <v>0</v>
      </c>
      <c r="H9" s="63">
        <f>+'24-03-010 Ind. Prog. Bonif. '!S15</f>
        <v>0</v>
      </c>
      <c r="I9" s="63">
        <f>+'24-03-010 Ind. Prog. Bonif. '!T15</f>
        <v>0</v>
      </c>
      <c r="J9" s="63">
        <f>+'24-03-010 Ind. Prog. Bonif. '!U15</f>
        <v>0</v>
      </c>
      <c r="K9" s="63">
        <f>+'24-03-010 Ind. Prog. Bonif. '!V15</f>
        <v>0</v>
      </c>
      <c r="L9" s="63">
        <f>+'24-03-010 Ind. Prog. Bonif. '!W15</f>
        <v>0</v>
      </c>
      <c r="M9" s="63">
        <f>+'24-03-010 Ind. Prog. Bonif. '!X15</f>
        <v>0</v>
      </c>
      <c r="N9" s="63">
        <f>+'24-03-010 Ind. Prog. Bonif. '!Y15</f>
        <v>0</v>
      </c>
      <c r="O9" s="63">
        <f>+'24-03-010 Ind. Prog. Bonif. '!Z15</f>
        <v>0</v>
      </c>
      <c r="P9" s="63">
        <f>+'24-03-010 Ind. Prog. Bonif. '!AA15</f>
        <v>0</v>
      </c>
      <c r="Q9" s="63">
        <f>+'24-03-010 Ind. Prog. Bonif. '!AB15</f>
        <v>0</v>
      </c>
      <c r="R9" s="63">
        <f>+'24-03-010 Ind. Prog. Bonif. '!AC15</f>
        <v>0</v>
      </c>
      <c r="S9" s="63">
        <f>+'24-03-010 Ind. Prog. Bonif. '!AD15</f>
        <v>0</v>
      </c>
      <c r="T9" s="63">
        <f>+'24-03-010 Ind. Prog. Bonif. '!AE15</f>
        <v>0</v>
      </c>
      <c r="U9" s="63">
        <f>+'24-03-010 Ind. Prog. Bonif. '!AF15</f>
        <v>0</v>
      </c>
      <c r="V9" s="63">
        <f>+'24-03-010 Ind. Prog. Bonif. '!AG15</f>
        <v>0</v>
      </c>
      <c r="W9" s="63">
        <f>+'24-03-010 Ind. Prog. Bonif. '!AH15</f>
        <v>0</v>
      </c>
      <c r="X9" s="87">
        <f>+'24-03-010 Ind. Prog. Bonif. '!AI15</f>
        <v>0</v>
      </c>
      <c r="Y9" s="87">
        <f>+'24-03-010 Ind. Prog. Bonif. '!AJ15</f>
        <v>0</v>
      </c>
    </row>
    <row r="10" spans="1:25" ht="24.75" customHeight="1" x14ac:dyDescent="0.3">
      <c r="A10" s="86" t="s">
        <v>48</v>
      </c>
      <c r="B10" s="63">
        <f>+'24-03-010 Ind. Prog. Bonif. '!J19</f>
        <v>0</v>
      </c>
      <c r="C10" s="63">
        <f>+'24-03-010 Ind. Prog. Bonif. '!K19</f>
        <v>0</v>
      </c>
      <c r="D10" s="63">
        <f>+'24-03-010 Ind. Prog. Bonif. '!M19</f>
        <v>0</v>
      </c>
      <c r="E10" s="63">
        <f>+'24-03-010 Ind. Prog. Bonif. '!N19</f>
        <v>0</v>
      </c>
      <c r="F10" s="63">
        <f>+'24-03-010 Ind. Prog. Bonif. '!O19</f>
        <v>0</v>
      </c>
      <c r="G10" s="63">
        <f>+'24-03-010 Ind. Prog. Bonif. '!R19</f>
        <v>0</v>
      </c>
      <c r="H10" s="63">
        <f>+'24-03-010 Ind. Prog. Bonif. '!S19</f>
        <v>0</v>
      </c>
      <c r="I10" s="63">
        <f>+'24-03-010 Ind. Prog. Bonif. '!T19</f>
        <v>0</v>
      </c>
      <c r="J10" s="63">
        <f>+'24-03-010 Ind. Prog. Bonif. '!U19</f>
        <v>0</v>
      </c>
      <c r="K10" s="63">
        <f>+'24-03-010 Ind. Prog. Bonif. '!V19</f>
        <v>0</v>
      </c>
      <c r="L10" s="63">
        <f>+'24-03-010 Ind. Prog. Bonif. '!W19</f>
        <v>0</v>
      </c>
      <c r="M10" s="63">
        <f>+'24-03-010 Ind. Prog. Bonif. '!X19</f>
        <v>0</v>
      </c>
      <c r="N10" s="63">
        <f>+'24-03-010 Ind. Prog. Bonif. '!Y19</f>
        <v>0</v>
      </c>
      <c r="O10" s="63">
        <f>+'24-03-010 Ind. Prog. Bonif. '!Z19</f>
        <v>0</v>
      </c>
      <c r="P10" s="63">
        <f>+'24-03-010 Ind. Prog. Bonif. '!AA19</f>
        <v>0</v>
      </c>
      <c r="Q10" s="63">
        <f>+'24-03-010 Ind. Prog. Bonif. '!AB19</f>
        <v>0</v>
      </c>
      <c r="R10" s="63">
        <f>+'24-03-010 Ind. Prog. Bonif. '!AC19</f>
        <v>0</v>
      </c>
      <c r="S10" s="63">
        <f>+'24-03-010 Ind. Prog. Bonif. '!AD19</f>
        <v>0</v>
      </c>
      <c r="T10" s="63">
        <f>+'24-03-010 Ind. Prog. Bonif. '!AE19</f>
        <v>0</v>
      </c>
      <c r="U10" s="63">
        <f>+'24-03-010 Ind. Prog. Bonif. '!AF19</f>
        <v>0</v>
      </c>
      <c r="V10" s="63">
        <f>+'24-03-010 Ind. Prog. Bonif. '!AG19</f>
        <v>0</v>
      </c>
      <c r="W10" s="63">
        <f>+'24-03-010 Ind. Prog. Bonif. '!AH19</f>
        <v>0</v>
      </c>
      <c r="X10" s="87">
        <f>+'24-03-010 Ind. Prog. Bonif. '!AI19</f>
        <v>0</v>
      </c>
      <c r="Y10" s="87">
        <f>+'24-03-010 Ind. Prog. Bonif. '!AJ19</f>
        <v>0</v>
      </c>
    </row>
    <row r="11" spans="1:25" ht="24.75" customHeight="1" x14ac:dyDescent="0.3">
      <c r="A11" s="86" t="s">
        <v>50</v>
      </c>
      <c r="B11" s="63">
        <f>+'24-03-010 Ind. Prog. Bonif. '!J23</f>
        <v>0</v>
      </c>
      <c r="C11" s="63">
        <f>+'24-03-010 Ind. Prog. Bonif. '!K23</f>
        <v>0</v>
      </c>
      <c r="D11" s="63">
        <f>+'24-03-010 Ind. Prog. Bonif. '!M23</f>
        <v>0</v>
      </c>
      <c r="E11" s="63">
        <f>+'24-03-010 Ind. Prog. Bonif. '!N23</f>
        <v>0</v>
      </c>
      <c r="F11" s="63">
        <f>+'24-03-010 Ind. Prog. Bonif. '!O23</f>
        <v>0</v>
      </c>
      <c r="G11" s="63">
        <f>+'24-03-010 Ind. Prog. Bonif. '!R23</f>
        <v>0</v>
      </c>
      <c r="H11" s="63">
        <f>+'24-03-010 Ind. Prog. Bonif. '!S23</f>
        <v>0</v>
      </c>
      <c r="I11" s="63">
        <f>+'24-03-010 Ind. Prog. Bonif. '!T23</f>
        <v>0</v>
      </c>
      <c r="J11" s="63">
        <f>+'24-03-010 Ind. Prog. Bonif. '!U23</f>
        <v>0</v>
      </c>
      <c r="K11" s="63">
        <f>+'24-03-010 Ind. Prog. Bonif. '!V23</f>
        <v>0</v>
      </c>
      <c r="L11" s="63">
        <f>+'24-03-010 Ind. Prog. Bonif. '!W23</f>
        <v>0</v>
      </c>
      <c r="M11" s="63">
        <f>+'24-03-010 Ind. Prog. Bonif. '!X23</f>
        <v>0</v>
      </c>
      <c r="N11" s="63">
        <f>+'24-03-010 Ind. Prog. Bonif. '!Y23</f>
        <v>0</v>
      </c>
      <c r="O11" s="63">
        <f>+'24-03-010 Ind. Prog. Bonif. '!Z23</f>
        <v>0</v>
      </c>
      <c r="P11" s="63">
        <f>+'24-03-010 Ind. Prog. Bonif. '!AA23</f>
        <v>0</v>
      </c>
      <c r="Q11" s="63">
        <f>+'24-03-010 Ind. Prog. Bonif. '!AB23</f>
        <v>0</v>
      </c>
      <c r="R11" s="63">
        <f>+'24-03-010 Ind. Prog. Bonif. '!AC23</f>
        <v>0</v>
      </c>
      <c r="S11" s="63">
        <f>+'24-03-010 Ind. Prog. Bonif. '!AD23</f>
        <v>0</v>
      </c>
      <c r="T11" s="63">
        <f>+'24-03-010 Ind. Prog. Bonif. '!AE23</f>
        <v>0</v>
      </c>
      <c r="U11" s="63">
        <f>+'24-03-010 Ind. Prog. Bonif. '!AF23</f>
        <v>0</v>
      </c>
      <c r="V11" s="63">
        <f>+'24-03-010 Ind. Prog. Bonif. '!AG23</f>
        <v>0</v>
      </c>
      <c r="W11" s="63">
        <f>+'24-03-010 Ind. Prog. Bonif. '!AH23</f>
        <v>0</v>
      </c>
      <c r="X11" s="87">
        <f>+'24-03-010 Ind. Prog. Bonif. '!AI23</f>
        <v>0</v>
      </c>
      <c r="Y11" s="87">
        <f>+'24-03-010 Ind. Prog. Bonif. '!AJ23</f>
        <v>0</v>
      </c>
    </row>
    <row r="12" spans="1:25" ht="24.75" customHeight="1" x14ac:dyDescent="0.3">
      <c r="A12" s="86" t="s">
        <v>52</v>
      </c>
      <c r="B12" s="63">
        <f>+'24-03-010 Ind. Prog. Bonif. '!J27</f>
        <v>0</v>
      </c>
      <c r="C12" s="63">
        <f>+'24-03-010 Ind. Prog. Bonif. '!K27</f>
        <v>0</v>
      </c>
      <c r="D12" s="63">
        <f>+'24-03-010 Ind. Prog. Bonif. '!M27</f>
        <v>0</v>
      </c>
      <c r="E12" s="63">
        <f>+'24-03-010 Ind. Prog. Bonif. '!N27</f>
        <v>0</v>
      </c>
      <c r="F12" s="63">
        <f>+'24-03-010 Ind. Prog. Bonif. '!O27</f>
        <v>0</v>
      </c>
      <c r="G12" s="63">
        <f>+'24-03-010 Ind. Prog. Bonif. '!R27</f>
        <v>0</v>
      </c>
      <c r="H12" s="63">
        <f>+'24-03-010 Ind. Prog. Bonif. '!S27</f>
        <v>0</v>
      </c>
      <c r="I12" s="63">
        <f>+'24-03-010 Ind. Prog. Bonif. '!T27</f>
        <v>0</v>
      </c>
      <c r="J12" s="63">
        <f>+'24-03-010 Ind. Prog. Bonif. '!U27</f>
        <v>0</v>
      </c>
      <c r="K12" s="63">
        <f>+'24-03-010 Ind. Prog. Bonif. '!V27</f>
        <v>0</v>
      </c>
      <c r="L12" s="63">
        <f>+'24-03-010 Ind. Prog. Bonif. '!W27</f>
        <v>0</v>
      </c>
      <c r="M12" s="63">
        <f>+'24-03-010 Ind. Prog. Bonif. '!X27</f>
        <v>0</v>
      </c>
      <c r="N12" s="63">
        <f>+'24-03-010 Ind. Prog. Bonif. '!Y27</f>
        <v>0</v>
      </c>
      <c r="O12" s="63">
        <f>+'24-03-010 Ind. Prog. Bonif. '!Z27</f>
        <v>0</v>
      </c>
      <c r="P12" s="63">
        <f>+'24-03-010 Ind. Prog. Bonif. '!AA27</f>
        <v>0</v>
      </c>
      <c r="Q12" s="63">
        <f>+'24-03-010 Ind. Prog. Bonif. '!AB27</f>
        <v>0</v>
      </c>
      <c r="R12" s="63">
        <f>+'24-03-010 Ind. Prog. Bonif. '!AC27</f>
        <v>0</v>
      </c>
      <c r="S12" s="63">
        <f>+'24-03-010 Ind. Prog. Bonif. '!AD27</f>
        <v>0</v>
      </c>
      <c r="T12" s="63">
        <f>+'24-03-010 Ind. Prog. Bonif. '!AE27</f>
        <v>0</v>
      </c>
      <c r="U12" s="63">
        <f>+'24-03-010 Ind. Prog. Bonif. '!AF27</f>
        <v>0</v>
      </c>
      <c r="V12" s="63">
        <f>+'24-03-010 Ind. Prog. Bonif. '!AG27</f>
        <v>0</v>
      </c>
      <c r="W12" s="63">
        <f>+'24-03-010 Ind. Prog. Bonif. '!AH27</f>
        <v>0</v>
      </c>
      <c r="X12" s="87">
        <f>+'24-03-010 Ind. Prog. Bonif. '!AI27</f>
        <v>0</v>
      </c>
      <c r="Y12" s="87">
        <f>+'24-03-010 Ind. Prog. Bonif. '!AJ27</f>
        <v>0</v>
      </c>
    </row>
    <row r="13" spans="1:25" ht="24.75" customHeight="1" x14ac:dyDescent="0.3">
      <c r="A13" s="86" t="s">
        <v>54</v>
      </c>
      <c r="B13" s="63">
        <f>+'24-03-010 Ind. Prog. Bonif. '!J31</f>
        <v>0</v>
      </c>
      <c r="C13" s="63">
        <f>+'24-03-010 Ind. Prog. Bonif. '!K31</f>
        <v>0</v>
      </c>
      <c r="D13" s="63">
        <f>+'24-03-010 Ind. Prog. Bonif. '!M31</f>
        <v>0</v>
      </c>
      <c r="E13" s="63">
        <f>+'24-03-010 Ind. Prog. Bonif. '!N31</f>
        <v>0</v>
      </c>
      <c r="F13" s="63">
        <f>+'24-03-010 Ind. Prog. Bonif. '!O31</f>
        <v>0</v>
      </c>
      <c r="G13" s="63">
        <f>+'24-03-010 Ind. Prog. Bonif. '!R31</f>
        <v>0</v>
      </c>
      <c r="H13" s="63">
        <f>+'24-03-010 Ind. Prog. Bonif. '!S31</f>
        <v>0</v>
      </c>
      <c r="I13" s="63">
        <f>+'24-03-010 Ind. Prog. Bonif. '!T31</f>
        <v>0</v>
      </c>
      <c r="J13" s="63">
        <f>+'24-03-010 Ind. Prog. Bonif. '!U31</f>
        <v>0</v>
      </c>
      <c r="K13" s="63">
        <f>+'24-03-010 Ind. Prog. Bonif. '!V31</f>
        <v>0</v>
      </c>
      <c r="L13" s="63">
        <f>+'24-03-010 Ind. Prog. Bonif. '!W31</f>
        <v>0</v>
      </c>
      <c r="M13" s="63">
        <f>+'24-03-010 Ind. Prog. Bonif. '!X31</f>
        <v>0</v>
      </c>
      <c r="N13" s="63">
        <f>+'24-03-010 Ind. Prog. Bonif. '!Y31</f>
        <v>0</v>
      </c>
      <c r="O13" s="63">
        <f>+'24-03-010 Ind. Prog. Bonif. '!Z31</f>
        <v>0</v>
      </c>
      <c r="P13" s="63">
        <f>+'24-03-010 Ind. Prog. Bonif. '!AA31</f>
        <v>0</v>
      </c>
      <c r="Q13" s="63">
        <f>+'24-03-010 Ind. Prog. Bonif. '!AB31</f>
        <v>0</v>
      </c>
      <c r="R13" s="63">
        <f>+'24-03-010 Ind. Prog. Bonif. '!AC31</f>
        <v>0</v>
      </c>
      <c r="S13" s="63">
        <f>+'24-03-010 Ind. Prog. Bonif. '!AD31</f>
        <v>0</v>
      </c>
      <c r="T13" s="63">
        <f>+'24-03-010 Ind. Prog. Bonif. '!AE31</f>
        <v>0</v>
      </c>
      <c r="U13" s="63">
        <f>+'24-03-010 Ind. Prog. Bonif. '!AF31</f>
        <v>0</v>
      </c>
      <c r="V13" s="63">
        <f>+'24-03-010 Ind. Prog. Bonif. '!AG31</f>
        <v>0</v>
      </c>
      <c r="W13" s="63">
        <f>+'24-03-010 Ind. Prog. Bonif. '!AH31</f>
        <v>0</v>
      </c>
      <c r="X13" s="87">
        <f>+'24-03-010 Ind. Prog. Bonif. '!AI31</f>
        <v>0</v>
      </c>
      <c r="Y13" s="87">
        <f>+'24-03-010 Ind. Prog. Bonif. '!AJ31</f>
        <v>0</v>
      </c>
    </row>
    <row r="14" spans="1:25" ht="24.75" customHeight="1" x14ac:dyDescent="0.3">
      <c r="A14" s="86" t="s">
        <v>56</v>
      </c>
      <c r="B14" s="63">
        <f>+'24-03-010 Ind. Prog. Bonif. '!J35</f>
        <v>0</v>
      </c>
      <c r="C14" s="63">
        <f>+'24-03-010 Ind. Prog. Bonif. '!K35</f>
        <v>0</v>
      </c>
      <c r="D14" s="63">
        <f>+'24-03-010 Ind. Prog. Bonif. '!M35</f>
        <v>0</v>
      </c>
      <c r="E14" s="63">
        <f>+'24-03-010 Ind. Prog. Bonif. '!N35</f>
        <v>0</v>
      </c>
      <c r="F14" s="63">
        <f>+'24-03-010 Ind. Prog. Bonif. '!O35</f>
        <v>0</v>
      </c>
      <c r="G14" s="63">
        <f>+'24-03-010 Ind. Prog. Bonif. '!R35</f>
        <v>0</v>
      </c>
      <c r="H14" s="63">
        <f>+'24-03-010 Ind. Prog. Bonif. '!S35</f>
        <v>0</v>
      </c>
      <c r="I14" s="63">
        <f>+'24-03-010 Ind. Prog. Bonif. '!T35</f>
        <v>0</v>
      </c>
      <c r="J14" s="63">
        <f>+'24-03-010 Ind. Prog. Bonif. '!U35</f>
        <v>0</v>
      </c>
      <c r="K14" s="63">
        <f>+'24-03-010 Ind. Prog. Bonif. '!V35</f>
        <v>0</v>
      </c>
      <c r="L14" s="63">
        <f>+'24-03-010 Ind. Prog. Bonif. '!W35</f>
        <v>0</v>
      </c>
      <c r="M14" s="63">
        <f>+'24-03-010 Ind. Prog. Bonif. '!X35</f>
        <v>0</v>
      </c>
      <c r="N14" s="63">
        <f>+'24-03-010 Ind. Prog. Bonif. '!Y35</f>
        <v>0</v>
      </c>
      <c r="O14" s="63">
        <f>+'24-03-010 Ind. Prog. Bonif. '!Z35</f>
        <v>0</v>
      </c>
      <c r="P14" s="63">
        <f>+'24-03-010 Ind. Prog. Bonif. '!AA35</f>
        <v>0</v>
      </c>
      <c r="Q14" s="63">
        <f>+'24-03-010 Ind. Prog. Bonif. '!AB35</f>
        <v>0</v>
      </c>
      <c r="R14" s="63">
        <f>+'24-03-010 Ind. Prog. Bonif. '!AC35</f>
        <v>0</v>
      </c>
      <c r="S14" s="63">
        <f>+'24-03-010 Ind. Prog. Bonif. '!AD35</f>
        <v>0</v>
      </c>
      <c r="T14" s="63">
        <f>+'24-03-010 Ind. Prog. Bonif. '!AE35</f>
        <v>0</v>
      </c>
      <c r="U14" s="63">
        <f>+'24-03-010 Ind. Prog. Bonif. '!AF35</f>
        <v>0</v>
      </c>
      <c r="V14" s="63">
        <f>+'24-03-010 Ind. Prog. Bonif. '!AG35</f>
        <v>0</v>
      </c>
      <c r="W14" s="63">
        <f>+'24-03-010 Ind. Prog. Bonif. '!AH35</f>
        <v>0</v>
      </c>
      <c r="X14" s="87">
        <f>+'24-03-010 Ind. Prog. Bonif. '!AI35</f>
        <v>0</v>
      </c>
      <c r="Y14" s="87">
        <f>+'24-03-010 Ind. Prog. Bonif. '!AJ35</f>
        <v>0</v>
      </c>
    </row>
    <row r="15" spans="1:25" ht="24.75" customHeight="1" x14ac:dyDescent="0.3">
      <c r="A15" s="86" t="s">
        <v>58</v>
      </c>
      <c r="B15" s="63">
        <f>+'24-03-010 Ind. Prog. Bonif. '!J39</f>
        <v>0</v>
      </c>
      <c r="C15" s="63">
        <f>+'24-03-010 Ind. Prog. Bonif. '!K39</f>
        <v>0</v>
      </c>
      <c r="D15" s="63">
        <f>+'24-03-010 Ind. Prog. Bonif. '!M39</f>
        <v>0</v>
      </c>
      <c r="E15" s="63">
        <f>+'24-03-010 Ind. Prog. Bonif. '!N39</f>
        <v>0</v>
      </c>
      <c r="F15" s="63">
        <f>+'24-03-010 Ind. Prog. Bonif. '!O39</f>
        <v>0</v>
      </c>
      <c r="G15" s="63">
        <f>+'24-03-010 Ind. Prog. Bonif. '!R39</f>
        <v>0</v>
      </c>
      <c r="H15" s="63">
        <f>+'24-03-010 Ind. Prog. Bonif. '!S39</f>
        <v>0</v>
      </c>
      <c r="I15" s="63">
        <f>+'24-03-010 Ind. Prog. Bonif. '!T39</f>
        <v>0</v>
      </c>
      <c r="J15" s="63">
        <f>+'24-03-010 Ind. Prog. Bonif. '!U39</f>
        <v>0</v>
      </c>
      <c r="K15" s="63">
        <f>+'24-03-010 Ind. Prog. Bonif. '!V39</f>
        <v>0</v>
      </c>
      <c r="L15" s="63">
        <f>+'24-03-010 Ind. Prog. Bonif. '!W39</f>
        <v>0</v>
      </c>
      <c r="M15" s="63">
        <f>+'24-03-010 Ind. Prog. Bonif. '!X39</f>
        <v>0</v>
      </c>
      <c r="N15" s="63">
        <f>+'24-03-010 Ind. Prog. Bonif. '!Y39</f>
        <v>0</v>
      </c>
      <c r="O15" s="63">
        <f>+'24-03-010 Ind. Prog. Bonif. '!Z39</f>
        <v>0</v>
      </c>
      <c r="P15" s="63">
        <f>+'24-03-010 Ind. Prog. Bonif. '!AA39</f>
        <v>0</v>
      </c>
      <c r="Q15" s="63">
        <f>+'24-03-010 Ind. Prog. Bonif. '!AB39</f>
        <v>0</v>
      </c>
      <c r="R15" s="63">
        <f>+'24-03-010 Ind. Prog. Bonif. '!AC39</f>
        <v>0</v>
      </c>
      <c r="S15" s="63">
        <f>+'24-03-010 Ind. Prog. Bonif. '!AD39</f>
        <v>0</v>
      </c>
      <c r="T15" s="63">
        <f>+'24-03-010 Ind. Prog. Bonif. '!AE39</f>
        <v>0</v>
      </c>
      <c r="U15" s="63">
        <f>+'24-03-010 Ind. Prog. Bonif. '!AF39</f>
        <v>0</v>
      </c>
      <c r="V15" s="63">
        <f>+'24-03-010 Ind. Prog. Bonif. '!AG39</f>
        <v>0</v>
      </c>
      <c r="W15" s="63">
        <f>+'24-03-010 Ind. Prog. Bonif. '!AH39</f>
        <v>0</v>
      </c>
      <c r="X15" s="87">
        <f>+'24-03-010 Ind. Prog. Bonif. '!AI39</f>
        <v>0</v>
      </c>
      <c r="Y15" s="87">
        <f>+'24-03-010 Ind. Prog. Bonif. '!AJ39</f>
        <v>0</v>
      </c>
    </row>
    <row r="16" spans="1:25" ht="24.75" customHeight="1" x14ac:dyDescent="0.3">
      <c r="A16" s="86" t="s">
        <v>60</v>
      </c>
      <c r="B16" s="63">
        <f>+'24-03-010 Ind. Prog. Bonif. '!J43</f>
        <v>0</v>
      </c>
      <c r="C16" s="63">
        <f>+'24-03-010 Ind. Prog. Bonif. '!K43</f>
        <v>0</v>
      </c>
      <c r="D16" s="63">
        <f>+'24-03-010 Ind. Prog. Bonif. '!M43</f>
        <v>0</v>
      </c>
      <c r="E16" s="63">
        <f>+'24-03-010 Ind. Prog. Bonif. '!N43</f>
        <v>0</v>
      </c>
      <c r="F16" s="63">
        <f>+'24-03-010 Ind. Prog. Bonif. '!O43</f>
        <v>0</v>
      </c>
      <c r="G16" s="63">
        <f>+'24-03-010 Ind. Prog. Bonif. '!R43</f>
        <v>0</v>
      </c>
      <c r="H16" s="63">
        <f>+'24-03-010 Ind. Prog. Bonif. '!S43</f>
        <v>0</v>
      </c>
      <c r="I16" s="63">
        <f>+'24-03-010 Ind. Prog. Bonif. '!T43</f>
        <v>0</v>
      </c>
      <c r="J16" s="63">
        <f>+'24-03-010 Ind. Prog. Bonif. '!U43</f>
        <v>0</v>
      </c>
      <c r="K16" s="63">
        <f>+'24-03-010 Ind. Prog. Bonif. '!V43</f>
        <v>0</v>
      </c>
      <c r="L16" s="63">
        <f>+'24-03-010 Ind. Prog. Bonif. '!W43</f>
        <v>0</v>
      </c>
      <c r="M16" s="63">
        <f>+'24-03-010 Ind. Prog. Bonif. '!X43</f>
        <v>0</v>
      </c>
      <c r="N16" s="63">
        <f>+'24-03-010 Ind. Prog. Bonif. '!Y43</f>
        <v>0</v>
      </c>
      <c r="O16" s="63">
        <f>+'24-03-010 Ind. Prog. Bonif. '!Z43</f>
        <v>0</v>
      </c>
      <c r="P16" s="63">
        <f>+'24-03-010 Ind. Prog. Bonif. '!AA43</f>
        <v>0</v>
      </c>
      <c r="Q16" s="63">
        <f>+'24-03-010 Ind. Prog. Bonif. '!AB43</f>
        <v>0</v>
      </c>
      <c r="R16" s="63">
        <f>+'24-03-010 Ind. Prog. Bonif. '!AC43</f>
        <v>0</v>
      </c>
      <c r="S16" s="63">
        <f>+'24-03-010 Ind. Prog. Bonif. '!AD43</f>
        <v>0</v>
      </c>
      <c r="T16" s="63">
        <f>+'24-03-010 Ind. Prog. Bonif. '!AE43</f>
        <v>0</v>
      </c>
      <c r="U16" s="63">
        <f>+'24-03-010 Ind. Prog. Bonif. '!AF43</f>
        <v>0</v>
      </c>
      <c r="V16" s="63">
        <f>+'24-03-010 Ind. Prog. Bonif. '!AG43</f>
        <v>0</v>
      </c>
      <c r="W16" s="63">
        <f>+'24-03-010 Ind. Prog. Bonif. '!AH43</f>
        <v>0</v>
      </c>
      <c r="X16" s="87">
        <f>+'24-03-010 Ind. Prog. Bonif. '!AI43</f>
        <v>0</v>
      </c>
      <c r="Y16" s="87">
        <f>+'24-03-010 Ind. Prog. Bonif. '!AJ43</f>
        <v>0</v>
      </c>
    </row>
    <row r="17" spans="1:25" ht="24.75" customHeight="1" x14ac:dyDescent="0.3">
      <c r="A17" s="86" t="s">
        <v>62</v>
      </c>
      <c r="B17" s="63">
        <f>+'24-03-010 Ind. Prog. Bonif. '!J47</f>
        <v>0</v>
      </c>
      <c r="C17" s="63">
        <f>+'24-03-010 Ind. Prog. Bonif. '!K47</f>
        <v>0</v>
      </c>
      <c r="D17" s="63">
        <f>+'24-03-010 Ind. Prog. Bonif. '!M47</f>
        <v>0</v>
      </c>
      <c r="E17" s="63">
        <f>+'24-03-010 Ind. Prog. Bonif. '!N47</f>
        <v>0</v>
      </c>
      <c r="F17" s="63">
        <f>+'24-03-010 Ind. Prog. Bonif. '!O47</f>
        <v>0</v>
      </c>
      <c r="G17" s="63">
        <f>+'24-03-010 Ind. Prog. Bonif. '!R47</f>
        <v>0</v>
      </c>
      <c r="H17" s="63">
        <f>+'24-03-010 Ind. Prog. Bonif. '!S47</f>
        <v>0</v>
      </c>
      <c r="I17" s="63">
        <f>+'24-03-010 Ind. Prog. Bonif. '!T47</f>
        <v>0</v>
      </c>
      <c r="J17" s="63">
        <f>+'24-03-010 Ind. Prog. Bonif. '!U47</f>
        <v>0</v>
      </c>
      <c r="K17" s="63">
        <f>+'24-03-010 Ind. Prog. Bonif. '!V47</f>
        <v>0</v>
      </c>
      <c r="L17" s="63">
        <f>+'24-03-010 Ind. Prog. Bonif. '!W47</f>
        <v>0</v>
      </c>
      <c r="M17" s="63">
        <f>+'24-03-010 Ind. Prog. Bonif. '!X47</f>
        <v>0</v>
      </c>
      <c r="N17" s="63">
        <f>+'24-03-010 Ind. Prog. Bonif. '!Y47</f>
        <v>0</v>
      </c>
      <c r="O17" s="63">
        <f>+'24-03-010 Ind. Prog. Bonif. '!Z47</f>
        <v>0</v>
      </c>
      <c r="P17" s="63">
        <f>+'24-03-010 Ind. Prog. Bonif. '!AA47</f>
        <v>0</v>
      </c>
      <c r="Q17" s="63">
        <f>+'24-03-010 Ind. Prog. Bonif. '!AB47</f>
        <v>0</v>
      </c>
      <c r="R17" s="63">
        <f>+'24-03-010 Ind. Prog. Bonif. '!AC47</f>
        <v>0</v>
      </c>
      <c r="S17" s="63">
        <f>+'24-03-010 Ind. Prog. Bonif. '!AD47</f>
        <v>0</v>
      </c>
      <c r="T17" s="63">
        <f>+'24-03-010 Ind. Prog. Bonif. '!AE47</f>
        <v>0</v>
      </c>
      <c r="U17" s="63">
        <f>+'24-03-010 Ind. Prog. Bonif. '!AF47</f>
        <v>0</v>
      </c>
      <c r="V17" s="63">
        <f>+'24-03-010 Ind. Prog. Bonif. '!AG47</f>
        <v>0</v>
      </c>
      <c r="W17" s="63">
        <f>+'24-03-010 Ind. Prog. Bonif. '!AH47</f>
        <v>0</v>
      </c>
      <c r="X17" s="87">
        <f>+'24-03-010 Ind. Prog. Bonif. '!AI47</f>
        <v>0</v>
      </c>
      <c r="Y17" s="87">
        <f>+'24-03-010 Ind. Prog. Bonif. '!AJ44</f>
        <v>0</v>
      </c>
    </row>
    <row r="18" spans="1:25" ht="24.75" customHeight="1" x14ac:dyDescent="0.3">
      <c r="A18" s="86" t="s">
        <v>64</v>
      </c>
      <c r="B18" s="63">
        <f>+'24-03-010 Ind. Prog. Bonif. '!J51</f>
        <v>0</v>
      </c>
      <c r="C18" s="63">
        <f>+'24-03-010 Ind. Prog. Bonif. '!K51</f>
        <v>0</v>
      </c>
      <c r="D18" s="63">
        <f>+'24-03-010 Ind. Prog. Bonif. '!M51</f>
        <v>0</v>
      </c>
      <c r="E18" s="63">
        <f>+'24-03-010 Ind. Prog. Bonif. '!N51</f>
        <v>0</v>
      </c>
      <c r="F18" s="63">
        <f>+'24-03-010 Ind. Prog. Bonif. '!O51</f>
        <v>0</v>
      </c>
      <c r="G18" s="63">
        <f>+'24-03-010 Ind. Prog. Bonif. '!R51</f>
        <v>0</v>
      </c>
      <c r="H18" s="63">
        <f>+'24-03-010 Ind. Prog. Bonif. '!S51</f>
        <v>0</v>
      </c>
      <c r="I18" s="63">
        <f>+'24-03-010 Ind. Prog. Bonif. '!T51</f>
        <v>0</v>
      </c>
      <c r="J18" s="63">
        <f>+'24-03-010 Ind. Prog. Bonif. '!U51</f>
        <v>0</v>
      </c>
      <c r="K18" s="63">
        <f>+'24-03-010 Ind. Prog. Bonif. '!V51</f>
        <v>0</v>
      </c>
      <c r="L18" s="63">
        <f>+'24-03-010 Ind. Prog. Bonif. '!W51</f>
        <v>0</v>
      </c>
      <c r="M18" s="63">
        <f>+'24-03-010 Ind. Prog. Bonif. '!X51</f>
        <v>0</v>
      </c>
      <c r="N18" s="63">
        <f>+'24-03-010 Ind. Prog. Bonif. '!Y51</f>
        <v>0</v>
      </c>
      <c r="O18" s="63">
        <f>+'24-03-010 Ind. Prog. Bonif. '!Z51</f>
        <v>0</v>
      </c>
      <c r="P18" s="63">
        <f>+'24-03-010 Ind. Prog. Bonif. '!AA51</f>
        <v>0</v>
      </c>
      <c r="Q18" s="63">
        <f>+'24-03-010 Ind. Prog. Bonif. '!AB51</f>
        <v>0</v>
      </c>
      <c r="R18" s="63">
        <f>+'24-03-010 Ind. Prog. Bonif. '!AC51</f>
        <v>0</v>
      </c>
      <c r="S18" s="63">
        <f>+'24-03-010 Ind. Prog. Bonif. '!AD51</f>
        <v>0</v>
      </c>
      <c r="T18" s="63">
        <f>+'24-03-010 Ind. Prog. Bonif. '!AE51</f>
        <v>0</v>
      </c>
      <c r="U18" s="63">
        <f>+'24-03-010 Ind. Prog. Bonif. '!AF51</f>
        <v>0</v>
      </c>
      <c r="V18" s="63">
        <f>+'24-03-010 Ind. Prog. Bonif. '!AG51</f>
        <v>0</v>
      </c>
      <c r="W18" s="63">
        <f>+'24-03-010 Ind. Prog. Bonif. '!AH51</f>
        <v>0</v>
      </c>
      <c r="X18" s="87">
        <f>+'24-03-010 Ind. Prog. Bonif. '!AI51</f>
        <v>0</v>
      </c>
      <c r="Y18" s="87">
        <f>+'24-03-010 Ind. Prog. Bonif. '!AJ51</f>
        <v>0</v>
      </c>
    </row>
    <row r="19" spans="1:25" ht="24.75" customHeight="1" x14ac:dyDescent="0.3">
      <c r="A19" s="86" t="s">
        <v>66</v>
      </c>
      <c r="B19" s="63">
        <f>+'24-03-010 Ind. Prog. Bonif. '!J55</f>
        <v>0</v>
      </c>
      <c r="C19" s="63">
        <f>+'24-03-010 Ind. Prog. Bonif. '!K55</f>
        <v>0</v>
      </c>
      <c r="D19" s="63">
        <f>+'24-03-010 Ind. Prog. Bonif. '!M55</f>
        <v>0</v>
      </c>
      <c r="E19" s="63">
        <f>+'24-03-010 Ind. Prog. Bonif. '!N55</f>
        <v>0</v>
      </c>
      <c r="F19" s="63">
        <f>+'24-03-010 Ind. Prog. Bonif. '!O55</f>
        <v>0</v>
      </c>
      <c r="G19" s="63">
        <f>+'24-03-010 Ind. Prog. Bonif. '!R55</f>
        <v>0</v>
      </c>
      <c r="H19" s="63">
        <f>+'24-03-010 Ind. Prog. Bonif. '!S55</f>
        <v>0</v>
      </c>
      <c r="I19" s="63">
        <f>+'24-03-010 Ind. Prog. Bonif. '!T55</f>
        <v>0</v>
      </c>
      <c r="J19" s="63">
        <f>+'24-03-010 Ind. Prog. Bonif. '!U55</f>
        <v>0</v>
      </c>
      <c r="K19" s="63">
        <f>+'24-03-010 Ind. Prog. Bonif. '!V55</f>
        <v>0</v>
      </c>
      <c r="L19" s="63">
        <f>+'24-03-010 Ind. Prog. Bonif. '!W55</f>
        <v>0</v>
      </c>
      <c r="M19" s="63">
        <f>+'24-03-010 Ind. Prog. Bonif. '!X55</f>
        <v>0</v>
      </c>
      <c r="N19" s="63">
        <f>+'24-03-010 Ind. Prog. Bonif. '!Y55</f>
        <v>0</v>
      </c>
      <c r="O19" s="63">
        <f>+'24-03-010 Ind. Prog. Bonif. '!Z55</f>
        <v>0</v>
      </c>
      <c r="P19" s="63">
        <f>+'24-03-010 Ind. Prog. Bonif. '!AA55</f>
        <v>0</v>
      </c>
      <c r="Q19" s="63">
        <f>+'24-03-010 Ind. Prog. Bonif. '!AB55</f>
        <v>0</v>
      </c>
      <c r="R19" s="63">
        <f>+'24-03-010 Ind. Prog. Bonif. '!AC55</f>
        <v>0</v>
      </c>
      <c r="S19" s="63">
        <f>+'24-03-010 Ind. Prog. Bonif. '!AD55</f>
        <v>0</v>
      </c>
      <c r="T19" s="63">
        <f>+'24-03-010 Ind. Prog. Bonif. '!AE55</f>
        <v>0</v>
      </c>
      <c r="U19" s="63">
        <f>+'24-03-010 Ind. Prog. Bonif. '!AF55</f>
        <v>0</v>
      </c>
      <c r="V19" s="63">
        <f>+'24-03-010 Ind. Prog. Bonif. '!AG55</f>
        <v>0</v>
      </c>
      <c r="W19" s="63">
        <f>+'24-03-010 Ind. Prog. Bonif. '!AH55</f>
        <v>0</v>
      </c>
      <c r="X19" s="87">
        <f>+'24-03-010 Ind. Prog. Bonif. '!AI55</f>
        <v>0</v>
      </c>
      <c r="Y19" s="87">
        <f>+'24-03-010 Ind. Prog. Bonif. '!AJ55</f>
        <v>0</v>
      </c>
    </row>
    <row r="20" spans="1:25" ht="24.75" customHeight="1" x14ac:dyDescent="0.3">
      <c r="A20" s="88" t="s">
        <v>68</v>
      </c>
      <c r="B20" s="63">
        <f>+'24-03-010 Ind. Prog. Bonif. '!J59</f>
        <v>0</v>
      </c>
      <c r="C20" s="63">
        <f>+'24-03-010 Ind. Prog. Bonif. '!K59</f>
        <v>0</v>
      </c>
      <c r="D20" s="63">
        <f>+'24-03-010 Ind. Prog. Bonif. '!M59</f>
        <v>0</v>
      </c>
      <c r="E20" s="63">
        <f>+'24-03-010 Ind. Prog. Bonif. '!N59</f>
        <v>0</v>
      </c>
      <c r="F20" s="63">
        <f>+'24-03-010 Ind. Prog. Bonif. '!O59</f>
        <v>0</v>
      </c>
      <c r="G20" s="63">
        <f>+'24-03-010 Ind. Prog. Bonif. '!R59</f>
        <v>0</v>
      </c>
      <c r="H20" s="63">
        <f>+'24-03-010 Ind. Prog. Bonif. '!S59</f>
        <v>0</v>
      </c>
      <c r="I20" s="63">
        <f>+'24-03-010 Ind. Prog. Bonif. '!T59</f>
        <v>0</v>
      </c>
      <c r="J20" s="63">
        <f>+'24-03-010 Ind. Prog. Bonif. '!U59</f>
        <v>0</v>
      </c>
      <c r="K20" s="63">
        <f>+'24-03-010 Ind. Prog. Bonif. '!V59</f>
        <v>0</v>
      </c>
      <c r="L20" s="63">
        <f>+'24-03-010 Ind. Prog. Bonif. '!W59</f>
        <v>0</v>
      </c>
      <c r="M20" s="63">
        <f>+'24-03-010 Ind. Prog. Bonif. '!X59</f>
        <v>0</v>
      </c>
      <c r="N20" s="63">
        <f>+'24-03-010 Ind. Prog. Bonif. '!Y59</f>
        <v>0</v>
      </c>
      <c r="O20" s="63">
        <f>+'24-03-010 Ind. Prog. Bonif. '!Z59</f>
        <v>0</v>
      </c>
      <c r="P20" s="63">
        <f>+'24-03-010 Ind. Prog. Bonif. '!AA59</f>
        <v>0</v>
      </c>
      <c r="Q20" s="63">
        <f>+'24-03-010 Ind. Prog. Bonif. '!AB59</f>
        <v>0</v>
      </c>
      <c r="R20" s="63">
        <f>+'24-03-010 Ind. Prog. Bonif. '!AC59</f>
        <v>0</v>
      </c>
      <c r="S20" s="63">
        <f>+'24-03-010 Ind. Prog. Bonif. '!AD59</f>
        <v>0</v>
      </c>
      <c r="T20" s="63">
        <f>+'24-03-010 Ind. Prog. Bonif. '!AE59</f>
        <v>0</v>
      </c>
      <c r="U20" s="63">
        <f>+'24-03-010 Ind. Prog. Bonif. '!AF59</f>
        <v>0</v>
      </c>
      <c r="V20" s="63">
        <f>+'24-03-010 Ind. Prog. Bonif. '!AG59</f>
        <v>0</v>
      </c>
      <c r="W20" s="63">
        <f>+'24-03-010 Ind. Prog. Bonif. '!AH59</f>
        <v>0</v>
      </c>
      <c r="X20" s="87">
        <f>+'24-03-010 Ind. Prog. Bonif. '!AI59</f>
        <v>0</v>
      </c>
      <c r="Y20" s="87">
        <f>+'24-03-010 Ind. Prog. Bonif. '!AJ59</f>
        <v>0</v>
      </c>
    </row>
    <row r="21" spans="1:25" ht="24.75" customHeight="1" x14ac:dyDescent="0.3">
      <c r="A21" s="88" t="s">
        <v>70</v>
      </c>
      <c r="B21" s="63">
        <f>+'24-03-010 Ind. Prog. Bonif. '!J63</f>
        <v>0</v>
      </c>
      <c r="C21" s="63">
        <f>+'24-03-010 Ind. Prog. Bonif. '!K63</f>
        <v>0</v>
      </c>
      <c r="D21" s="63">
        <f>+'24-03-010 Ind. Prog. Bonif. '!M63</f>
        <v>0</v>
      </c>
      <c r="E21" s="63">
        <f>+'24-03-010 Ind. Prog. Bonif. '!N63</f>
        <v>0</v>
      </c>
      <c r="F21" s="63">
        <f>+'24-03-010 Ind. Prog. Bonif. '!O63</f>
        <v>0</v>
      </c>
      <c r="G21" s="63">
        <f>+'24-03-010 Ind. Prog. Bonif. '!R63</f>
        <v>0</v>
      </c>
      <c r="H21" s="63">
        <f>+'24-03-010 Ind. Prog. Bonif. '!S63</f>
        <v>0</v>
      </c>
      <c r="I21" s="63">
        <f>+'24-03-010 Ind. Prog. Bonif. '!T63</f>
        <v>0</v>
      </c>
      <c r="J21" s="63">
        <f>+'24-03-010 Ind. Prog. Bonif. '!U63</f>
        <v>0</v>
      </c>
      <c r="K21" s="63">
        <f>+'24-03-010 Ind. Prog. Bonif. '!V63</f>
        <v>0</v>
      </c>
      <c r="L21" s="63">
        <f>+'24-03-010 Ind. Prog. Bonif. '!W63</f>
        <v>0</v>
      </c>
      <c r="M21" s="63">
        <f>+'24-03-010 Ind. Prog. Bonif. '!X63</f>
        <v>0</v>
      </c>
      <c r="N21" s="63">
        <f>+'24-03-010 Ind. Prog. Bonif. '!Y63</f>
        <v>0</v>
      </c>
      <c r="O21" s="63">
        <f>+'24-03-010 Ind. Prog. Bonif. '!Z63</f>
        <v>0</v>
      </c>
      <c r="P21" s="63">
        <f>+'24-03-010 Ind. Prog. Bonif. '!AA63</f>
        <v>0</v>
      </c>
      <c r="Q21" s="63">
        <f>+'24-03-010 Ind. Prog. Bonif. '!AB63</f>
        <v>0</v>
      </c>
      <c r="R21" s="63">
        <f>+'24-03-010 Ind. Prog. Bonif. '!AC63</f>
        <v>0</v>
      </c>
      <c r="S21" s="63">
        <f>+'24-03-010 Ind. Prog. Bonif. '!AD63</f>
        <v>0</v>
      </c>
      <c r="T21" s="63">
        <f>+'24-03-010 Ind. Prog. Bonif. '!AE63</f>
        <v>0</v>
      </c>
      <c r="U21" s="63">
        <f>+'24-03-010 Ind. Prog. Bonif. '!AF63</f>
        <v>0</v>
      </c>
      <c r="V21" s="63">
        <f>+'24-03-010 Ind. Prog. Bonif. '!AG63</f>
        <v>0</v>
      </c>
      <c r="W21" s="63">
        <f>+'24-03-010 Ind. Prog. Bonif. '!AH63</f>
        <v>0</v>
      </c>
      <c r="X21" s="87">
        <f>+'24-03-010 Ind. Prog. Bonif. '!AI63</f>
        <v>0</v>
      </c>
      <c r="Y21" s="87">
        <f>+'24-03-010 Ind. Prog. Bonif. '!AJ63</f>
        <v>0</v>
      </c>
    </row>
    <row r="22" spans="1:25" ht="24.75" customHeight="1" x14ac:dyDescent="0.3">
      <c r="A22" s="88" t="s">
        <v>72</v>
      </c>
      <c r="B22" s="63">
        <f>+'24-03-010 Ind. Prog. Bonif. '!J67</f>
        <v>0</v>
      </c>
      <c r="C22" s="63">
        <f>+'24-03-010 Ind. Prog. Bonif. '!K67</f>
        <v>0</v>
      </c>
      <c r="D22" s="63">
        <f>+'24-03-010 Ind. Prog. Bonif. '!M67</f>
        <v>0</v>
      </c>
      <c r="E22" s="63">
        <f>+'24-03-010 Ind. Prog. Bonif. '!N67</f>
        <v>0</v>
      </c>
      <c r="F22" s="63">
        <f>+'24-03-010 Ind. Prog. Bonif. '!O67</f>
        <v>0</v>
      </c>
      <c r="G22" s="63">
        <f>+'24-03-010 Ind. Prog. Bonif. '!R67</f>
        <v>0</v>
      </c>
      <c r="H22" s="63">
        <f>+'24-03-010 Ind. Prog. Bonif. '!S67</f>
        <v>0</v>
      </c>
      <c r="I22" s="63">
        <f>+'24-03-010 Ind. Prog. Bonif. '!T67</f>
        <v>0</v>
      </c>
      <c r="J22" s="63">
        <f>+'24-03-010 Ind. Prog. Bonif. '!U67</f>
        <v>0</v>
      </c>
      <c r="K22" s="63">
        <f>+'24-03-010 Ind. Prog. Bonif. '!V67</f>
        <v>0</v>
      </c>
      <c r="L22" s="63">
        <f>+'24-03-010 Ind. Prog. Bonif. '!W67</f>
        <v>0</v>
      </c>
      <c r="M22" s="63">
        <f>+'24-03-010 Ind. Prog. Bonif. '!X67</f>
        <v>0</v>
      </c>
      <c r="N22" s="63">
        <f>+'24-03-010 Ind. Prog. Bonif. '!Y67</f>
        <v>0</v>
      </c>
      <c r="O22" s="63">
        <f>+'24-03-010 Ind. Prog. Bonif. '!Z67</f>
        <v>0</v>
      </c>
      <c r="P22" s="63">
        <f>+'24-03-010 Ind. Prog. Bonif. '!AA67</f>
        <v>0</v>
      </c>
      <c r="Q22" s="63">
        <f>+'24-03-010 Ind. Prog. Bonif. '!AB67</f>
        <v>0</v>
      </c>
      <c r="R22" s="63">
        <f>+'24-03-010 Ind. Prog. Bonif. '!AC67</f>
        <v>0</v>
      </c>
      <c r="S22" s="63">
        <f>+'24-03-010 Ind. Prog. Bonif. '!AD67</f>
        <v>0</v>
      </c>
      <c r="T22" s="63">
        <f>+'24-03-010 Ind. Prog. Bonif. '!AE67</f>
        <v>0</v>
      </c>
      <c r="U22" s="63">
        <f>+'24-03-010 Ind. Prog. Bonif. '!AF67</f>
        <v>0</v>
      </c>
      <c r="V22" s="63">
        <f>+'24-03-010 Ind. Prog. Bonif. '!AG67</f>
        <v>0</v>
      </c>
      <c r="W22" s="63">
        <f>+'24-03-010 Ind. Prog. Bonif. '!AH67</f>
        <v>0</v>
      </c>
      <c r="X22" s="87">
        <f>+'24-03-010 Ind. Prog. Bonif. '!AI67</f>
        <v>0</v>
      </c>
      <c r="Y22" s="87">
        <f>+'24-03-010 Ind. Prog. Bonif. '!AJ67</f>
        <v>0</v>
      </c>
    </row>
    <row r="23" spans="1:25" ht="24.75" customHeight="1" x14ac:dyDescent="0.3">
      <c r="A23" s="89" t="s">
        <v>74</v>
      </c>
      <c r="B23" s="63">
        <f>+'24-03-010 Ind. Prog. Bonif. '!J71</f>
        <v>85046277000</v>
      </c>
      <c r="C23" s="63">
        <f>+'24-03-010 Ind. Prog. Bonif. '!K71</f>
        <v>84872672437</v>
      </c>
      <c r="D23" s="63">
        <f>+'24-03-010 Ind. Prog. Bonif. '!M71</f>
        <v>0</v>
      </c>
      <c r="E23" s="63">
        <f>+'24-03-010 Ind. Prog. Bonif. '!N71</f>
        <v>0</v>
      </c>
      <c r="F23" s="63">
        <f>+'24-03-010 Ind. Prog. Bonif. '!O71</f>
        <v>0</v>
      </c>
      <c r="G23" s="63">
        <f>+'24-03-010 Ind. Prog. Bonif. '!R71</f>
        <v>31417313</v>
      </c>
      <c r="H23" s="63">
        <f>+'24-03-010 Ind. Prog. Bonif. '!S71</f>
        <v>32532266</v>
      </c>
      <c r="I23" s="63">
        <f>+'24-03-010 Ind. Prog. Bonif. '!T71</f>
        <v>33689442548</v>
      </c>
      <c r="J23" s="63">
        <f>+'24-03-010 Ind. Prog. Bonif. '!U71</f>
        <v>33753392127</v>
      </c>
      <c r="K23" s="63">
        <f>+'24-03-010 Ind. Prog. Bonif. '!V71</f>
        <v>0</v>
      </c>
      <c r="L23" s="63">
        <f>+'24-03-010 Ind. Prog. Bonif. '!W71</f>
        <v>0</v>
      </c>
      <c r="M23" s="63">
        <f>+'24-03-010 Ind. Prog. Bonif. '!X71</f>
        <v>0</v>
      </c>
      <c r="N23" s="63">
        <f>+'24-03-010 Ind. Prog. Bonif. '!Y71</f>
        <v>0</v>
      </c>
      <c r="O23" s="63">
        <f>+'24-03-010 Ind. Prog. Bonif. '!Z71</f>
        <v>0</v>
      </c>
      <c r="P23" s="63">
        <f>+'24-03-010 Ind. Prog. Bonif. '!AA71</f>
        <v>0</v>
      </c>
      <c r="Q23" s="63">
        <f>+'24-03-010 Ind. Prog. Bonif. '!AB71</f>
        <v>0</v>
      </c>
      <c r="R23" s="63">
        <f>+'24-03-010 Ind. Prog. Bonif. '!AC71</f>
        <v>0</v>
      </c>
      <c r="S23" s="63">
        <f>+'24-03-010 Ind. Prog. Bonif. '!AD71</f>
        <v>0</v>
      </c>
      <c r="T23" s="63">
        <f>+'24-03-010 Ind. Prog. Bonif. '!AE71</f>
        <v>0</v>
      </c>
      <c r="U23" s="63">
        <f>+'24-03-010 Ind. Prog. Bonif. '!AF71</f>
        <v>0</v>
      </c>
      <c r="V23" s="63">
        <f>+'24-03-010 Ind. Prog. Bonif. '!AG71</f>
        <v>0</v>
      </c>
      <c r="W23" s="63">
        <f>+'24-03-010 Ind. Prog. Bonif. '!AH71</f>
        <v>33753392127</v>
      </c>
      <c r="X23" s="87">
        <f>+'24-03-010 Ind. Prog. Bonif. '!AI71</f>
        <v>0.3968826539814318</v>
      </c>
      <c r="Y23" s="87">
        <f>+'24-03-010 Ind. Prog. Bonif. '!AJ71</f>
        <v>1</v>
      </c>
    </row>
    <row r="24" spans="1:25" ht="20.399999999999999" x14ac:dyDescent="0.3">
      <c r="A24" s="8" t="str">
        <f>"TOTAL ASIG."&amp;" "&amp;$A$5</f>
        <v>TOTAL ASIG. 24-03-010 "Programa Bonificación Ley N°20.595"</v>
      </c>
      <c r="B24" s="75">
        <f>SUM(B8:B23)</f>
        <v>85046277000</v>
      </c>
      <c r="C24" s="75">
        <f t="shared" ref="C24:V24" si="0">SUM(C8:C23)</f>
        <v>84872672437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31417313</v>
      </c>
      <c r="H24" s="75">
        <f t="shared" si="0"/>
        <v>32532266</v>
      </c>
      <c r="I24" s="75">
        <f t="shared" si="0"/>
        <v>33689442548</v>
      </c>
      <c r="J24" s="75">
        <f t="shared" si="0"/>
        <v>33753392127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33753392127</v>
      </c>
      <c r="X24" s="90">
        <f>+'24-03-010 Ind. Prog. Bonif. '!AI72</f>
        <v>0.3968826539814318</v>
      </c>
      <c r="Y24" s="90">
        <f>'24-03-010 Ind. Prog. Bonif. 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1"/>
  <sheetViews>
    <sheetView zoomScaleNormal="100" workbookViewId="0">
      <selection activeCell="AJ70" sqref="AJ70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88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16065934000</v>
      </c>
      <c r="K68" s="63"/>
      <c r="L68" s="14"/>
      <c r="M68" s="15"/>
      <c r="N68" s="15"/>
      <c r="O68" s="15"/>
      <c r="P68" s="10"/>
      <c r="Q68" s="16"/>
      <c r="R68" s="13"/>
      <c r="S68" s="13"/>
      <c r="T68" s="6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118</v>
      </c>
      <c r="D69" s="51">
        <v>44981</v>
      </c>
      <c r="E69" s="69" t="s">
        <v>119</v>
      </c>
      <c r="F69" s="104" t="s">
        <v>120</v>
      </c>
      <c r="G69" s="103">
        <v>2403335</v>
      </c>
      <c r="H69" s="53"/>
      <c r="I69" s="55"/>
      <c r="J69" s="160"/>
      <c r="K69" s="63">
        <v>375000000</v>
      </c>
      <c r="L69" s="59"/>
      <c r="M69" s="47"/>
      <c r="N69" s="73"/>
      <c r="O69" s="47"/>
      <c r="P69" s="74"/>
      <c r="Q69" s="74"/>
      <c r="R69" s="24"/>
      <c r="S69" s="63"/>
      <c r="T69" s="24">
        <v>375000000</v>
      </c>
      <c r="U69" s="25">
        <f>SUM(R69:T69)</f>
        <v>375000000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375000000</v>
      </c>
      <c r="AI69" s="26">
        <f>IF(ISERROR(AH69/K69),0,AH69/K69)</f>
        <v>1</v>
      </c>
      <c r="AJ69" s="27">
        <f>IF(ISERROR(AH69/$AH$72),"-",AH69/$AH$72)</f>
        <v>0.33843287081620138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 t="s">
        <v>140</v>
      </c>
      <c r="D70" s="51">
        <v>44956</v>
      </c>
      <c r="E70" s="69" t="s">
        <v>113</v>
      </c>
      <c r="F70" s="104" t="s">
        <v>103</v>
      </c>
      <c r="G70" s="103">
        <v>2403335</v>
      </c>
      <c r="H70" s="53"/>
      <c r="I70" s="55"/>
      <c r="J70" s="161"/>
      <c r="K70" s="72">
        <v>1466096794</v>
      </c>
      <c r="L70" s="59"/>
      <c r="M70" s="47"/>
      <c r="N70" s="73"/>
      <c r="O70" s="47"/>
      <c r="P70" s="74"/>
      <c r="Q70" s="74"/>
      <c r="R70" s="24"/>
      <c r="S70" s="63">
        <v>733048397</v>
      </c>
      <c r="T70" s="24"/>
      <c r="U70" s="25">
        <f>SUM(R70:T70)</f>
        <v>733048397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733048397</v>
      </c>
      <c r="AI70" s="26">
        <f>IF(ISERROR(AH70/K70),0,AH70/K70)</f>
        <v>0.5</v>
      </c>
      <c r="AJ70" s="27">
        <f>IF(ISERROR(AH70/$AH$72),"-",AH70/$AH$72)</f>
        <v>0.66156712918379867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16065934000</v>
      </c>
      <c r="K71" s="75">
        <f>SUM(K68:K69)</f>
        <v>375000000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G71" si="15">SUM(R69:R69)</f>
        <v>0</v>
      </c>
      <c r="S71" s="75">
        <f>SUM(S69:S69)</f>
        <v>0</v>
      </c>
      <c r="T71" s="75">
        <f t="shared" si="15"/>
        <v>375000000</v>
      </c>
      <c r="U71" s="75">
        <f>SUM(U69:U70)</f>
        <v>1108048397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>SUM(AH69:AH70)</f>
        <v>1108048397</v>
      </c>
      <c r="AI71" s="78">
        <f>IF(ISERROR(AH71/J71),0,AH71/J71)</f>
        <v>6.8968812955412365E-2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24-03-335 "Programa de Habitabilidad Chile Solidario"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16065934000</v>
      </c>
      <c r="K72" s="33">
        <f>+K11+K15+K19+K23+K27+K31+K35+K39+K43+K47+K51+K55+K67+K59+K63+K71</f>
        <v>375000000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375000000</v>
      </c>
      <c r="U72" s="33">
        <f t="shared" si="16"/>
        <v>1108048397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1108048397</v>
      </c>
      <c r="AI72" s="36">
        <f>IF(ISERROR(AH72/J72),0,AH72/J72)</f>
        <v>6.8968812955412365E-2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AD69:AF70 R69:R70 T69:T70" xr:uid="{00000000-0002-0000-0E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0" xr:uid="{00000000-0002-0000-0E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E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E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'24-03-335 Ind. Habitabilidad'!A5:U5</f>
        <v>24-03-335 "Programa de Habitabilidad Chile Solidario"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+'24-03-335 Ind. Habitabilidad'!J11</f>
        <v>0</v>
      </c>
      <c r="C8" s="63">
        <f>+'24-03-335 Ind. Habitabilidad'!K11</f>
        <v>0</v>
      </c>
      <c r="D8" s="63">
        <f>+'24-03-335 Ind. Habitabilidad'!M11</f>
        <v>0</v>
      </c>
      <c r="E8" s="63">
        <f>+'24-03-335 Ind. Habitabilidad'!N11</f>
        <v>0</v>
      </c>
      <c r="F8" s="63">
        <f>+'24-03-335 Ind. Habitabilidad'!O11</f>
        <v>0</v>
      </c>
      <c r="G8" s="63">
        <f>+'24-03-335 Ind. Habitabilidad'!R11</f>
        <v>0</v>
      </c>
      <c r="H8" s="63">
        <f>+'24-03-335 Ind. Habitabilidad'!S11</f>
        <v>0</v>
      </c>
      <c r="I8" s="63">
        <f>+'24-03-335 Ind. Habitabilidad'!T11</f>
        <v>0</v>
      </c>
      <c r="J8" s="63">
        <f>+'24-03-335 Ind. Habitabilidad'!U11</f>
        <v>0</v>
      </c>
      <c r="K8" s="63">
        <f>+'24-03-335 Ind. Habitabilidad'!V11</f>
        <v>0</v>
      </c>
      <c r="L8" s="63">
        <f>+'24-03-335 Ind. Habitabilidad'!W11</f>
        <v>0</v>
      </c>
      <c r="M8" s="63">
        <f>+'24-03-335 Ind. Habitabilidad'!X11</f>
        <v>0</v>
      </c>
      <c r="N8" s="63">
        <f>+'24-03-335 Ind. Habitabilidad'!Y11</f>
        <v>0</v>
      </c>
      <c r="O8" s="63">
        <f>+'24-03-335 Ind. Habitabilidad'!Z11</f>
        <v>0</v>
      </c>
      <c r="P8" s="63">
        <f>+'24-03-335 Ind. Habitabilidad'!AA11</f>
        <v>0</v>
      </c>
      <c r="Q8" s="63">
        <f>+'24-03-335 Ind. Habitabilidad'!AB11</f>
        <v>0</v>
      </c>
      <c r="R8" s="63">
        <f>+'24-03-335 Ind. Habitabilidad'!AC11</f>
        <v>0</v>
      </c>
      <c r="S8" s="63">
        <f>+'24-03-335 Ind. Habitabilidad'!AD11</f>
        <v>0</v>
      </c>
      <c r="T8" s="63">
        <f>+'24-03-335 Ind. Habitabilidad'!AE11</f>
        <v>0</v>
      </c>
      <c r="U8" s="63">
        <f>+'24-03-335 Ind. Habitabilidad'!AF11</f>
        <v>0</v>
      </c>
      <c r="V8" s="63">
        <f>+'24-03-335 Ind. Habitabilidad'!AG11</f>
        <v>0</v>
      </c>
      <c r="W8" s="63">
        <f>+'24-03-335 Ind. Habitabilidad'!AH11</f>
        <v>0</v>
      </c>
      <c r="X8" s="87">
        <f>+'24-03-335 Ind. Habitabilidad'!AI11</f>
        <v>0</v>
      </c>
      <c r="Y8" s="87">
        <f>+'24-03-335 Ind. Habitabilidad'!AJ11</f>
        <v>0</v>
      </c>
    </row>
    <row r="9" spans="1:25" ht="24.75" customHeight="1" x14ac:dyDescent="0.3">
      <c r="A9" s="86" t="s">
        <v>46</v>
      </c>
      <c r="B9" s="63">
        <f>+'24-03-335 Ind. Habitabilidad'!J15</f>
        <v>0</v>
      </c>
      <c r="C9" s="63">
        <f>+'24-03-335 Ind. Habitabilidad'!K15</f>
        <v>0</v>
      </c>
      <c r="D9" s="63">
        <f>+'24-03-335 Ind. Habitabilidad'!M15</f>
        <v>0</v>
      </c>
      <c r="E9" s="63">
        <f>+'24-03-335 Ind. Habitabilidad'!N15</f>
        <v>0</v>
      </c>
      <c r="F9" s="63">
        <f>+'24-03-335 Ind. Habitabilidad'!O15</f>
        <v>0</v>
      </c>
      <c r="G9" s="63">
        <f>+'24-03-335 Ind. Habitabilidad'!R15</f>
        <v>0</v>
      </c>
      <c r="H9" s="63">
        <f>+'24-03-335 Ind. Habitabilidad'!S15</f>
        <v>0</v>
      </c>
      <c r="I9" s="63">
        <f>+'24-03-335 Ind. Habitabilidad'!T15</f>
        <v>0</v>
      </c>
      <c r="J9" s="63">
        <f>+'24-03-335 Ind. Habitabilidad'!U15</f>
        <v>0</v>
      </c>
      <c r="K9" s="63">
        <f>+'24-03-335 Ind. Habitabilidad'!V15</f>
        <v>0</v>
      </c>
      <c r="L9" s="63">
        <f>+'24-03-335 Ind. Habitabilidad'!W15</f>
        <v>0</v>
      </c>
      <c r="M9" s="63">
        <f>+'24-03-335 Ind. Habitabilidad'!X15</f>
        <v>0</v>
      </c>
      <c r="N9" s="63">
        <f>+'24-03-335 Ind. Habitabilidad'!Y15</f>
        <v>0</v>
      </c>
      <c r="O9" s="63">
        <f>+'24-03-335 Ind. Habitabilidad'!Z15</f>
        <v>0</v>
      </c>
      <c r="P9" s="63">
        <f>+'24-03-335 Ind. Habitabilidad'!AA15</f>
        <v>0</v>
      </c>
      <c r="Q9" s="63">
        <f>+'24-03-335 Ind. Habitabilidad'!AB15</f>
        <v>0</v>
      </c>
      <c r="R9" s="63">
        <f>+'24-03-335 Ind. Habitabilidad'!AC15</f>
        <v>0</v>
      </c>
      <c r="S9" s="63">
        <f>+'24-03-335 Ind. Habitabilidad'!AD15</f>
        <v>0</v>
      </c>
      <c r="T9" s="63">
        <f>+'24-03-335 Ind. Habitabilidad'!AE15</f>
        <v>0</v>
      </c>
      <c r="U9" s="63">
        <f>+'24-03-335 Ind. Habitabilidad'!AF15</f>
        <v>0</v>
      </c>
      <c r="V9" s="63">
        <f>+'24-03-335 Ind. Habitabilidad'!AG15</f>
        <v>0</v>
      </c>
      <c r="W9" s="63">
        <f>+'24-03-335 Ind. Habitabilidad'!AH15</f>
        <v>0</v>
      </c>
      <c r="X9" s="87">
        <f>+'24-03-335 Ind. Habitabilidad'!AI15</f>
        <v>0</v>
      </c>
      <c r="Y9" s="87">
        <f>+'24-03-335 Ind. Habitabilidad'!AJ15</f>
        <v>0</v>
      </c>
    </row>
    <row r="10" spans="1:25" ht="24.75" customHeight="1" x14ac:dyDescent="0.3">
      <c r="A10" s="86" t="s">
        <v>48</v>
      </c>
      <c r="B10" s="63">
        <f>+'24-03-335 Ind. Habitabilidad'!J19</f>
        <v>0</v>
      </c>
      <c r="C10" s="63">
        <f>+'24-03-335 Ind. Habitabilidad'!K19</f>
        <v>0</v>
      </c>
      <c r="D10" s="63">
        <f>+'24-03-335 Ind. Habitabilidad'!M19</f>
        <v>0</v>
      </c>
      <c r="E10" s="63">
        <f>+'24-03-335 Ind. Habitabilidad'!N19</f>
        <v>0</v>
      </c>
      <c r="F10" s="63">
        <f>+'24-03-335 Ind. Habitabilidad'!O19</f>
        <v>0</v>
      </c>
      <c r="G10" s="63">
        <f>+'24-03-335 Ind. Habitabilidad'!R19</f>
        <v>0</v>
      </c>
      <c r="H10" s="63">
        <f>+'24-03-335 Ind. Habitabilidad'!S19</f>
        <v>0</v>
      </c>
      <c r="I10" s="63">
        <f>+'24-03-335 Ind. Habitabilidad'!T19</f>
        <v>0</v>
      </c>
      <c r="J10" s="63">
        <f>+'24-03-335 Ind. Habitabilidad'!U19</f>
        <v>0</v>
      </c>
      <c r="K10" s="63">
        <f>+'24-03-335 Ind. Habitabilidad'!V19</f>
        <v>0</v>
      </c>
      <c r="L10" s="63">
        <f>+'24-03-335 Ind. Habitabilidad'!W19</f>
        <v>0</v>
      </c>
      <c r="M10" s="63">
        <f>+'24-03-335 Ind. Habitabilidad'!X19</f>
        <v>0</v>
      </c>
      <c r="N10" s="63">
        <f>+'24-03-335 Ind. Habitabilidad'!Y19</f>
        <v>0</v>
      </c>
      <c r="O10" s="63">
        <f>+'24-03-335 Ind. Habitabilidad'!Z19</f>
        <v>0</v>
      </c>
      <c r="P10" s="63">
        <f>+'24-03-335 Ind. Habitabilidad'!AA19</f>
        <v>0</v>
      </c>
      <c r="Q10" s="63">
        <f>+'24-03-335 Ind. Habitabilidad'!AB19</f>
        <v>0</v>
      </c>
      <c r="R10" s="63">
        <f>+'24-03-335 Ind. Habitabilidad'!AC19</f>
        <v>0</v>
      </c>
      <c r="S10" s="63">
        <f>+'24-03-335 Ind. Habitabilidad'!AD19</f>
        <v>0</v>
      </c>
      <c r="T10" s="63">
        <f>+'24-03-335 Ind. Habitabilidad'!AE19</f>
        <v>0</v>
      </c>
      <c r="U10" s="63">
        <f>+'24-03-335 Ind. Habitabilidad'!AF19</f>
        <v>0</v>
      </c>
      <c r="V10" s="63">
        <f>+'24-03-335 Ind. Habitabilidad'!AG19</f>
        <v>0</v>
      </c>
      <c r="W10" s="63">
        <f>+'24-03-335 Ind. Habitabilidad'!AH19</f>
        <v>0</v>
      </c>
      <c r="X10" s="87">
        <f>+'24-03-335 Ind. Habitabilidad'!AI19</f>
        <v>0</v>
      </c>
      <c r="Y10" s="87">
        <f>+'24-03-335 Ind. Habitabilidad'!AJ19</f>
        <v>0</v>
      </c>
    </row>
    <row r="11" spans="1:25" ht="24.75" customHeight="1" x14ac:dyDescent="0.3">
      <c r="A11" s="86" t="s">
        <v>50</v>
      </c>
      <c r="B11" s="63">
        <f>+'24-03-335 Ind. Habitabilidad'!J23</f>
        <v>0</v>
      </c>
      <c r="C11" s="63">
        <f>+'24-03-335 Ind. Habitabilidad'!K23</f>
        <v>0</v>
      </c>
      <c r="D11" s="63">
        <f>+'24-03-335 Ind. Habitabilidad'!M23</f>
        <v>0</v>
      </c>
      <c r="E11" s="63">
        <f>+'24-03-335 Ind. Habitabilidad'!N23</f>
        <v>0</v>
      </c>
      <c r="F11" s="63">
        <f>+'24-03-335 Ind. Habitabilidad'!O23</f>
        <v>0</v>
      </c>
      <c r="G11" s="63">
        <f>+'24-03-335 Ind. Habitabilidad'!R23</f>
        <v>0</v>
      </c>
      <c r="H11" s="63">
        <f>+'24-03-335 Ind. Habitabilidad'!S23</f>
        <v>0</v>
      </c>
      <c r="I11" s="63">
        <f>+'24-03-335 Ind. Habitabilidad'!T23</f>
        <v>0</v>
      </c>
      <c r="J11" s="63">
        <f>+'24-03-335 Ind. Habitabilidad'!U23</f>
        <v>0</v>
      </c>
      <c r="K11" s="63">
        <f>+'24-03-335 Ind. Habitabilidad'!V23</f>
        <v>0</v>
      </c>
      <c r="L11" s="63">
        <f>+'24-03-335 Ind. Habitabilidad'!W23</f>
        <v>0</v>
      </c>
      <c r="M11" s="63">
        <f>+'24-03-335 Ind. Habitabilidad'!X23</f>
        <v>0</v>
      </c>
      <c r="N11" s="63">
        <f>+'24-03-335 Ind. Habitabilidad'!Y23</f>
        <v>0</v>
      </c>
      <c r="O11" s="63">
        <f>+'24-03-335 Ind. Habitabilidad'!Z23</f>
        <v>0</v>
      </c>
      <c r="P11" s="63">
        <f>+'24-03-335 Ind. Habitabilidad'!AA23</f>
        <v>0</v>
      </c>
      <c r="Q11" s="63">
        <f>+'24-03-335 Ind. Habitabilidad'!AB23</f>
        <v>0</v>
      </c>
      <c r="R11" s="63">
        <f>+'24-03-335 Ind. Habitabilidad'!AC23</f>
        <v>0</v>
      </c>
      <c r="S11" s="63">
        <f>+'24-03-335 Ind. Habitabilidad'!AD23</f>
        <v>0</v>
      </c>
      <c r="T11" s="63">
        <f>+'24-03-335 Ind. Habitabilidad'!AE23</f>
        <v>0</v>
      </c>
      <c r="U11" s="63">
        <f>+'24-03-335 Ind. Habitabilidad'!AF23</f>
        <v>0</v>
      </c>
      <c r="V11" s="63">
        <f>+'24-03-335 Ind. Habitabilidad'!AG23</f>
        <v>0</v>
      </c>
      <c r="W11" s="63">
        <f>+'24-03-335 Ind. Habitabilidad'!AH23</f>
        <v>0</v>
      </c>
      <c r="X11" s="87">
        <f>+'24-03-335 Ind. Habitabilidad'!AI23</f>
        <v>0</v>
      </c>
      <c r="Y11" s="87">
        <f>+'24-03-335 Ind. Habitabilidad'!AJ23</f>
        <v>0</v>
      </c>
    </row>
    <row r="12" spans="1:25" ht="24.75" customHeight="1" x14ac:dyDescent="0.3">
      <c r="A12" s="86" t="s">
        <v>52</v>
      </c>
      <c r="B12" s="63">
        <f>+'24-03-335 Ind. Habitabilidad'!J27</f>
        <v>0</v>
      </c>
      <c r="C12" s="63">
        <f>+'24-03-335 Ind. Habitabilidad'!K27</f>
        <v>0</v>
      </c>
      <c r="D12" s="63">
        <f>+'24-03-335 Ind. Habitabilidad'!M27</f>
        <v>0</v>
      </c>
      <c r="E12" s="63">
        <f>+'24-03-335 Ind. Habitabilidad'!N27</f>
        <v>0</v>
      </c>
      <c r="F12" s="63">
        <f>+'24-03-335 Ind. Habitabilidad'!O27</f>
        <v>0</v>
      </c>
      <c r="G12" s="63">
        <f>+'24-03-335 Ind. Habitabilidad'!R27</f>
        <v>0</v>
      </c>
      <c r="H12" s="63">
        <f>+'24-03-335 Ind. Habitabilidad'!S27</f>
        <v>0</v>
      </c>
      <c r="I12" s="63">
        <f>+'24-03-335 Ind. Habitabilidad'!T27</f>
        <v>0</v>
      </c>
      <c r="J12" s="63">
        <f>+'24-03-335 Ind. Habitabilidad'!U27</f>
        <v>0</v>
      </c>
      <c r="K12" s="63">
        <f>+'24-03-335 Ind. Habitabilidad'!V27</f>
        <v>0</v>
      </c>
      <c r="L12" s="63">
        <f>+'24-03-335 Ind. Habitabilidad'!W27</f>
        <v>0</v>
      </c>
      <c r="M12" s="63">
        <f>+'24-03-335 Ind. Habitabilidad'!X27</f>
        <v>0</v>
      </c>
      <c r="N12" s="63">
        <f>+'24-03-335 Ind. Habitabilidad'!Y27</f>
        <v>0</v>
      </c>
      <c r="O12" s="63">
        <f>+'24-03-335 Ind. Habitabilidad'!Z27</f>
        <v>0</v>
      </c>
      <c r="P12" s="63">
        <f>+'24-03-335 Ind. Habitabilidad'!AA27</f>
        <v>0</v>
      </c>
      <c r="Q12" s="63">
        <f>+'24-03-335 Ind. Habitabilidad'!AB27</f>
        <v>0</v>
      </c>
      <c r="R12" s="63">
        <f>+'24-03-335 Ind. Habitabilidad'!AC27</f>
        <v>0</v>
      </c>
      <c r="S12" s="63">
        <f>+'24-03-335 Ind. Habitabilidad'!AD27</f>
        <v>0</v>
      </c>
      <c r="T12" s="63">
        <f>+'24-03-335 Ind. Habitabilidad'!AE27</f>
        <v>0</v>
      </c>
      <c r="U12" s="63">
        <f>+'24-03-335 Ind. Habitabilidad'!AF27</f>
        <v>0</v>
      </c>
      <c r="V12" s="63">
        <f>+'24-03-335 Ind. Habitabilidad'!AG27</f>
        <v>0</v>
      </c>
      <c r="W12" s="63">
        <f>+'24-03-335 Ind. Habitabilidad'!AH27</f>
        <v>0</v>
      </c>
      <c r="X12" s="87">
        <f>+'24-03-335 Ind. Habitabilidad'!AI27</f>
        <v>0</v>
      </c>
      <c r="Y12" s="87">
        <f>+'24-03-335 Ind. Habitabilidad'!AJ27</f>
        <v>0</v>
      </c>
    </row>
    <row r="13" spans="1:25" ht="24.75" customHeight="1" x14ac:dyDescent="0.3">
      <c r="A13" s="86" t="s">
        <v>54</v>
      </c>
      <c r="B13" s="63">
        <f>+'24-03-335 Ind. Habitabilidad'!J31</f>
        <v>0</v>
      </c>
      <c r="C13" s="63">
        <f>+'24-03-335 Ind. Habitabilidad'!K31</f>
        <v>0</v>
      </c>
      <c r="D13" s="63">
        <f>+'24-03-335 Ind. Habitabilidad'!M31</f>
        <v>0</v>
      </c>
      <c r="E13" s="63">
        <f>+'24-03-335 Ind. Habitabilidad'!N31</f>
        <v>0</v>
      </c>
      <c r="F13" s="63">
        <f>+'24-03-335 Ind. Habitabilidad'!O31</f>
        <v>0</v>
      </c>
      <c r="G13" s="63">
        <f>+'24-03-335 Ind. Habitabilidad'!R31</f>
        <v>0</v>
      </c>
      <c r="H13" s="63">
        <f>+'24-03-335 Ind. Habitabilidad'!S31</f>
        <v>0</v>
      </c>
      <c r="I13" s="63">
        <f>+'24-03-335 Ind. Habitabilidad'!T31</f>
        <v>0</v>
      </c>
      <c r="J13" s="63">
        <f>+'24-03-335 Ind. Habitabilidad'!U31</f>
        <v>0</v>
      </c>
      <c r="K13" s="63">
        <f>+'24-03-335 Ind. Habitabilidad'!V31</f>
        <v>0</v>
      </c>
      <c r="L13" s="63">
        <f>+'24-03-335 Ind. Habitabilidad'!W31</f>
        <v>0</v>
      </c>
      <c r="M13" s="63">
        <f>+'24-03-335 Ind. Habitabilidad'!X31</f>
        <v>0</v>
      </c>
      <c r="N13" s="63">
        <f>+'24-03-335 Ind. Habitabilidad'!Y31</f>
        <v>0</v>
      </c>
      <c r="O13" s="63">
        <f>+'24-03-335 Ind. Habitabilidad'!Z31</f>
        <v>0</v>
      </c>
      <c r="P13" s="63">
        <f>+'24-03-335 Ind. Habitabilidad'!AA31</f>
        <v>0</v>
      </c>
      <c r="Q13" s="63">
        <f>+'24-03-335 Ind. Habitabilidad'!AB31</f>
        <v>0</v>
      </c>
      <c r="R13" s="63">
        <f>+'24-03-335 Ind. Habitabilidad'!AC31</f>
        <v>0</v>
      </c>
      <c r="S13" s="63">
        <f>+'24-03-335 Ind. Habitabilidad'!AD31</f>
        <v>0</v>
      </c>
      <c r="T13" s="63">
        <f>+'24-03-335 Ind. Habitabilidad'!AE31</f>
        <v>0</v>
      </c>
      <c r="U13" s="63">
        <f>+'24-03-335 Ind. Habitabilidad'!AF31</f>
        <v>0</v>
      </c>
      <c r="V13" s="63">
        <f>+'24-03-335 Ind. Habitabilidad'!AG31</f>
        <v>0</v>
      </c>
      <c r="W13" s="63">
        <f>+'24-03-335 Ind. Habitabilidad'!AH31</f>
        <v>0</v>
      </c>
      <c r="X13" s="87">
        <f>+'24-03-335 Ind. Habitabilidad'!AI31</f>
        <v>0</v>
      </c>
      <c r="Y13" s="87">
        <f>+'24-03-335 Ind. Habitabilidad'!AJ31</f>
        <v>0</v>
      </c>
    </row>
    <row r="14" spans="1:25" ht="24.75" customHeight="1" x14ac:dyDescent="0.3">
      <c r="A14" s="86" t="s">
        <v>56</v>
      </c>
      <c r="B14" s="63">
        <f>+'24-03-335 Ind. Habitabilidad'!J35</f>
        <v>0</v>
      </c>
      <c r="C14" s="63">
        <f>+'24-03-335 Ind. Habitabilidad'!K35</f>
        <v>0</v>
      </c>
      <c r="D14" s="63">
        <f>+'24-03-335 Ind. Habitabilidad'!M35</f>
        <v>0</v>
      </c>
      <c r="E14" s="63">
        <f>+'24-03-335 Ind. Habitabilidad'!N35</f>
        <v>0</v>
      </c>
      <c r="F14" s="63">
        <f>+'24-03-335 Ind. Habitabilidad'!O35</f>
        <v>0</v>
      </c>
      <c r="G14" s="63">
        <f>+'24-03-335 Ind. Habitabilidad'!R35</f>
        <v>0</v>
      </c>
      <c r="H14" s="63">
        <f>+'24-03-335 Ind. Habitabilidad'!S35</f>
        <v>0</v>
      </c>
      <c r="I14" s="63">
        <f>+'24-03-335 Ind. Habitabilidad'!T35</f>
        <v>0</v>
      </c>
      <c r="J14" s="63">
        <f>+'24-03-335 Ind. Habitabilidad'!U35</f>
        <v>0</v>
      </c>
      <c r="K14" s="63">
        <f>+'24-03-335 Ind. Habitabilidad'!V35</f>
        <v>0</v>
      </c>
      <c r="L14" s="63">
        <f>+'24-03-335 Ind. Habitabilidad'!W35</f>
        <v>0</v>
      </c>
      <c r="M14" s="63">
        <f>+'24-03-335 Ind. Habitabilidad'!X35</f>
        <v>0</v>
      </c>
      <c r="N14" s="63">
        <f>+'24-03-335 Ind. Habitabilidad'!Y35</f>
        <v>0</v>
      </c>
      <c r="O14" s="63">
        <f>+'24-03-335 Ind. Habitabilidad'!Z35</f>
        <v>0</v>
      </c>
      <c r="P14" s="63">
        <f>+'24-03-335 Ind. Habitabilidad'!AA35</f>
        <v>0</v>
      </c>
      <c r="Q14" s="63">
        <f>+'24-03-335 Ind. Habitabilidad'!AB35</f>
        <v>0</v>
      </c>
      <c r="R14" s="63">
        <f>+'24-03-335 Ind. Habitabilidad'!AC35</f>
        <v>0</v>
      </c>
      <c r="S14" s="63">
        <f>+'24-03-335 Ind. Habitabilidad'!AD35</f>
        <v>0</v>
      </c>
      <c r="T14" s="63">
        <f>+'24-03-335 Ind. Habitabilidad'!AE35</f>
        <v>0</v>
      </c>
      <c r="U14" s="63">
        <f>+'24-03-335 Ind. Habitabilidad'!AF35</f>
        <v>0</v>
      </c>
      <c r="V14" s="63">
        <f>+'24-03-335 Ind. Habitabilidad'!AG35</f>
        <v>0</v>
      </c>
      <c r="W14" s="63">
        <f>+'24-03-335 Ind. Habitabilidad'!AH35</f>
        <v>0</v>
      </c>
      <c r="X14" s="87">
        <f>+'24-03-335 Ind. Habitabilidad'!AI35</f>
        <v>0</v>
      </c>
      <c r="Y14" s="87">
        <f>+'24-03-335 Ind. Habitabilidad'!AJ35</f>
        <v>0</v>
      </c>
    </row>
    <row r="15" spans="1:25" ht="24.75" customHeight="1" x14ac:dyDescent="0.3">
      <c r="A15" s="86" t="s">
        <v>58</v>
      </c>
      <c r="B15" s="63">
        <f>+'24-03-335 Ind. Habitabilidad'!J39</f>
        <v>0</v>
      </c>
      <c r="C15" s="63">
        <f>+'24-03-335 Ind. Habitabilidad'!K39</f>
        <v>0</v>
      </c>
      <c r="D15" s="63">
        <f>+'24-03-335 Ind. Habitabilidad'!M39</f>
        <v>0</v>
      </c>
      <c r="E15" s="63">
        <f>+'24-03-335 Ind. Habitabilidad'!N39</f>
        <v>0</v>
      </c>
      <c r="F15" s="63">
        <f>+'24-03-335 Ind. Habitabilidad'!O39</f>
        <v>0</v>
      </c>
      <c r="G15" s="63">
        <f>+'24-03-335 Ind. Habitabilidad'!R39</f>
        <v>0</v>
      </c>
      <c r="H15" s="63">
        <f>+'24-03-335 Ind. Habitabilidad'!S39</f>
        <v>0</v>
      </c>
      <c r="I15" s="63">
        <f>+'24-03-335 Ind. Habitabilidad'!T39</f>
        <v>0</v>
      </c>
      <c r="J15" s="63">
        <f>+'24-03-335 Ind. Habitabilidad'!U39</f>
        <v>0</v>
      </c>
      <c r="K15" s="63">
        <f>+'24-03-335 Ind. Habitabilidad'!V39</f>
        <v>0</v>
      </c>
      <c r="L15" s="63">
        <f>+'24-03-335 Ind. Habitabilidad'!W39</f>
        <v>0</v>
      </c>
      <c r="M15" s="63">
        <f>+'24-03-335 Ind. Habitabilidad'!X39</f>
        <v>0</v>
      </c>
      <c r="N15" s="63">
        <f>+'24-03-335 Ind. Habitabilidad'!Y39</f>
        <v>0</v>
      </c>
      <c r="O15" s="63">
        <f>+'24-03-335 Ind. Habitabilidad'!Z39</f>
        <v>0</v>
      </c>
      <c r="P15" s="63">
        <f>+'24-03-335 Ind. Habitabilidad'!AA39</f>
        <v>0</v>
      </c>
      <c r="Q15" s="63">
        <f>+'24-03-335 Ind. Habitabilidad'!AB39</f>
        <v>0</v>
      </c>
      <c r="R15" s="63">
        <f>+'24-03-335 Ind. Habitabilidad'!AC39</f>
        <v>0</v>
      </c>
      <c r="S15" s="63">
        <f>+'24-03-335 Ind. Habitabilidad'!AD39</f>
        <v>0</v>
      </c>
      <c r="T15" s="63">
        <f>+'24-03-335 Ind. Habitabilidad'!AE39</f>
        <v>0</v>
      </c>
      <c r="U15" s="63">
        <f>+'24-03-335 Ind. Habitabilidad'!AF39</f>
        <v>0</v>
      </c>
      <c r="V15" s="63">
        <f>+'24-03-335 Ind. Habitabilidad'!AG39</f>
        <v>0</v>
      </c>
      <c r="W15" s="63">
        <f>+'24-03-335 Ind. Habitabilidad'!AH39</f>
        <v>0</v>
      </c>
      <c r="X15" s="87">
        <f>+'24-03-335 Ind. Habitabilidad'!AI39</f>
        <v>0</v>
      </c>
      <c r="Y15" s="87">
        <f>+'24-03-335 Ind. Habitabilidad'!AJ39</f>
        <v>0</v>
      </c>
    </row>
    <row r="16" spans="1:25" ht="24.75" customHeight="1" x14ac:dyDescent="0.3">
      <c r="A16" s="86" t="s">
        <v>60</v>
      </c>
      <c r="B16" s="63">
        <f>+'24-03-335 Ind. Habitabilidad'!J43</f>
        <v>0</v>
      </c>
      <c r="C16" s="63">
        <f>+'24-03-335 Ind. Habitabilidad'!K43</f>
        <v>0</v>
      </c>
      <c r="D16" s="63">
        <f>+'24-03-335 Ind. Habitabilidad'!M43</f>
        <v>0</v>
      </c>
      <c r="E16" s="63">
        <f>+'24-03-335 Ind. Habitabilidad'!N43</f>
        <v>0</v>
      </c>
      <c r="F16" s="63">
        <f>+'24-03-335 Ind. Habitabilidad'!O43</f>
        <v>0</v>
      </c>
      <c r="G16" s="63">
        <f>+'24-03-335 Ind. Habitabilidad'!R43</f>
        <v>0</v>
      </c>
      <c r="H16" s="63">
        <f>+'24-03-335 Ind. Habitabilidad'!S43</f>
        <v>0</v>
      </c>
      <c r="I16" s="63">
        <f>+'24-03-335 Ind. Habitabilidad'!T43</f>
        <v>0</v>
      </c>
      <c r="J16" s="63">
        <f>+'24-03-335 Ind. Habitabilidad'!U43</f>
        <v>0</v>
      </c>
      <c r="K16" s="63">
        <f>+'24-03-335 Ind. Habitabilidad'!V43</f>
        <v>0</v>
      </c>
      <c r="L16" s="63">
        <f>+'24-03-335 Ind. Habitabilidad'!W43</f>
        <v>0</v>
      </c>
      <c r="M16" s="63">
        <f>+'24-03-335 Ind. Habitabilidad'!X43</f>
        <v>0</v>
      </c>
      <c r="N16" s="63">
        <f>+'24-03-335 Ind. Habitabilidad'!Y43</f>
        <v>0</v>
      </c>
      <c r="O16" s="63">
        <f>+'24-03-335 Ind. Habitabilidad'!Z43</f>
        <v>0</v>
      </c>
      <c r="P16" s="63">
        <f>+'24-03-335 Ind. Habitabilidad'!AA43</f>
        <v>0</v>
      </c>
      <c r="Q16" s="63">
        <f>+'24-03-335 Ind. Habitabilidad'!AB43</f>
        <v>0</v>
      </c>
      <c r="R16" s="63">
        <f>+'24-03-335 Ind. Habitabilidad'!AC43</f>
        <v>0</v>
      </c>
      <c r="S16" s="63">
        <f>+'24-03-335 Ind. Habitabilidad'!AD43</f>
        <v>0</v>
      </c>
      <c r="T16" s="63">
        <f>+'24-03-335 Ind. Habitabilidad'!AE43</f>
        <v>0</v>
      </c>
      <c r="U16" s="63">
        <f>+'24-03-335 Ind. Habitabilidad'!AF43</f>
        <v>0</v>
      </c>
      <c r="V16" s="63">
        <f>+'24-03-335 Ind. Habitabilidad'!AG43</f>
        <v>0</v>
      </c>
      <c r="W16" s="63">
        <f>+'24-03-335 Ind. Habitabilidad'!AH43</f>
        <v>0</v>
      </c>
      <c r="X16" s="87">
        <f>+'24-03-335 Ind. Habitabilidad'!AI43</f>
        <v>0</v>
      </c>
      <c r="Y16" s="87">
        <f>+'24-03-335 Ind. Habitabilidad'!AJ43</f>
        <v>0</v>
      </c>
    </row>
    <row r="17" spans="1:25" ht="24.75" customHeight="1" x14ac:dyDescent="0.3">
      <c r="A17" s="86" t="s">
        <v>62</v>
      </c>
      <c r="B17" s="63">
        <f>+'24-03-335 Ind. Habitabilidad'!J47</f>
        <v>0</v>
      </c>
      <c r="C17" s="63">
        <f>+'24-03-335 Ind. Habitabilidad'!K47</f>
        <v>0</v>
      </c>
      <c r="D17" s="63">
        <f>+'24-03-335 Ind. Habitabilidad'!M47</f>
        <v>0</v>
      </c>
      <c r="E17" s="63">
        <f>+'24-03-335 Ind. Habitabilidad'!N47</f>
        <v>0</v>
      </c>
      <c r="F17" s="63">
        <f>+'24-03-335 Ind. Habitabilidad'!O47</f>
        <v>0</v>
      </c>
      <c r="G17" s="63">
        <f>+'24-03-335 Ind. Habitabilidad'!R47</f>
        <v>0</v>
      </c>
      <c r="H17" s="63">
        <f>+'24-03-335 Ind. Habitabilidad'!S47</f>
        <v>0</v>
      </c>
      <c r="I17" s="63">
        <f>+'24-03-335 Ind. Habitabilidad'!T47</f>
        <v>0</v>
      </c>
      <c r="J17" s="63">
        <f>+'24-03-335 Ind. Habitabilidad'!U47</f>
        <v>0</v>
      </c>
      <c r="K17" s="63">
        <f>+'24-03-335 Ind. Habitabilidad'!V47</f>
        <v>0</v>
      </c>
      <c r="L17" s="63">
        <f>+'24-03-335 Ind. Habitabilidad'!W47</f>
        <v>0</v>
      </c>
      <c r="M17" s="63">
        <f>+'24-03-335 Ind. Habitabilidad'!X47</f>
        <v>0</v>
      </c>
      <c r="N17" s="63">
        <f>+'24-03-335 Ind. Habitabilidad'!Y47</f>
        <v>0</v>
      </c>
      <c r="O17" s="63">
        <f>+'24-03-335 Ind. Habitabilidad'!Z47</f>
        <v>0</v>
      </c>
      <c r="P17" s="63">
        <f>+'24-03-335 Ind. Habitabilidad'!AA47</f>
        <v>0</v>
      </c>
      <c r="Q17" s="63">
        <f>+'24-03-335 Ind. Habitabilidad'!AB47</f>
        <v>0</v>
      </c>
      <c r="R17" s="63">
        <f>+'24-03-335 Ind. Habitabilidad'!AC47</f>
        <v>0</v>
      </c>
      <c r="S17" s="63">
        <f>+'24-03-335 Ind. Habitabilidad'!AD47</f>
        <v>0</v>
      </c>
      <c r="T17" s="63">
        <f>+'24-03-335 Ind. Habitabilidad'!AE47</f>
        <v>0</v>
      </c>
      <c r="U17" s="63">
        <f>+'24-03-335 Ind. Habitabilidad'!AF47</f>
        <v>0</v>
      </c>
      <c r="V17" s="63">
        <f>+'24-03-335 Ind. Habitabilidad'!AG47</f>
        <v>0</v>
      </c>
      <c r="W17" s="63">
        <f>+'24-03-335 Ind. Habitabilidad'!AH47</f>
        <v>0</v>
      </c>
      <c r="X17" s="87">
        <f>+'24-03-335 Ind. Habitabilidad'!AI47</f>
        <v>0</v>
      </c>
      <c r="Y17" s="87">
        <f>+'24-03-335 Ind. Habitabilidad'!AJ44</f>
        <v>0</v>
      </c>
    </row>
    <row r="18" spans="1:25" ht="24.75" customHeight="1" x14ac:dyDescent="0.3">
      <c r="A18" s="86" t="s">
        <v>64</v>
      </c>
      <c r="B18" s="63">
        <f>+'24-03-335 Ind. Habitabilidad'!J51</f>
        <v>0</v>
      </c>
      <c r="C18" s="63">
        <f>+'24-03-335 Ind. Habitabilidad'!K51</f>
        <v>0</v>
      </c>
      <c r="D18" s="63">
        <f>+'24-03-335 Ind. Habitabilidad'!M51</f>
        <v>0</v>
      </c>
      <c r="E18" s="63">
        <f>+'24-03-335 Ind. Habitabilidad'!N51</f>
        <v>0</v>
      </c>
      <c r="F18" s="63">
        <f>+'24-03-335 Ind. Habitabilidad'!O51</f>
        <v>0</v>
      </c>
      <c r="G18" s="63">
        <f>+'24-03-335 Ind. Habitabilidad'!R51</f>
        <v>0</v>
      </c>
      <c r="H18" s="63">
        <f>+'24-03-335 Ind. Habitabilidad'!S51</f>
        <v>0</v>
      </c>
      <c r="I18" s="63">
        <f>+'24-03-335 Ind. Habitabilidad'!T51</f>
        <v>0</v>
      </c>
      <c r="J18" s="63">
        <f>+'24-03-335 Ind. Habitabilidad'!U51</f>
        <v>0</v>
      </c>
      <c r="K18" s="63">
        <f>+'24-03-335 Ind. Habitabilidad'!V51</f>
        <v>0</v>
      </c>
      <c r="L18" s="63">
        <f>+'24-03-335 Ind. Habitabilidad'!W51</f>
        <v>0</v>
      </c>
      <c r="M18" s="63">
        <f>+'24-03-335 Ind. Habitabilidad'!X51</f>
        <v>0</v>
      </c>
      <c r="N18" s="63">
        <f>+'24-03-335 Ind. Habitabilidad'!Y51</f>
        <v>0</v>
      </c>
      <c r="O18" s="63">
        <f>+'24-03-335 Ind. Habitabilidad'!Z51</f>
        <v>0</v>
      </c>
      <c r="P18" s="63">
        <f>+'24-03-335 Ind. Habitabilidad'!AA51</f>
        <v>0</v>
      </c>
      <c r="Q18" s="63">
        <f>+'24-03-335 Ind. Habitabilidad'!AB51</f>
        <v>0</v>
      </c>
      <c r="R18" s="63">
        <f>+'24-03-335 Ind. Habitabilidad'!AC51</f>
        <v>0</v>
      </c>
      <c r="S18" s="63">
        <f>+'24-03-335 Ind. Habitabilidad'!AD51</f>
        <v>0</v>
      </c>
      <c r="T18" s="63">
        <f>+'24-03-335 Ind. Habitabilidad'!AE51</f>
        <v>0</v>
      </c>
      <c r="U18" s="63">
        <f>+'24-03-335 Ind. Habitabilidad'!AF51</f>
        <v>0</v>
      </c>
      <c r="V18" s="63">
        <f>+'24-03-335 Ind. Habitabilidad'!AG51</f>
        <v>0</v>
      </c>
      <c r="W18" s="63">
        <f>+'24-03-335 Ind. Habitabilidad'!AH51</f>
        <v>0</v>
      </c>
      <c r="X18" s="87">
        <f>+'24-03-335 Ind. Habitabilidad'!AI51</f>
        <v>0</v>
      </c>
      <c r="Y18" s="87">
        <f>+'24-03-335 Ind. Habitabilidad'!AJ51</f>
        <v>0</v>
      </c>
    </row>
    <row r="19" spans="1:25" ht="24.75" customHeight="1" x14ac:dyDescent="0.3">
      <c r="A19" s="86" t="s">
        <v>66</v>
      </c>
      <c r="B19" s="63">
        <f>+'24-03-335 Ind. Habitabilidad'!J55</f>
        <v>0</v>
      </c>
      <c r="C19" s="63">
        <f>+'24-03-335 Ind. Habitabilidad'!K55</f>
        <v>0</v>
      </c>
      <c r="D19" s="63">
        <f>+'24-03-335 Ind. Habitabilidad'!M55</f>
        <v>0</v>
      </c>
      <c r="E19" s="63">
        <f>+'24-03-335 Ind. Habitabilidad'!N55</f>
        <v>0</v>
      </c>
      <c r="F19" s="63">
        <f>+'24-03-335 Ind. Habitabilidad'!O55</f>
        <v>0</v>
      </c>
      <c r="G19" s="63">
        <f>+'24-03-335 Ind. Habitabilidad'!R55</f>
        <v>0</v>
      </c>
      <c r="H19" s="63">
        <f>+'24-03-335 Ind. Habitabilidad'!S55</f>
        <v>0</v>
      </c>
      <c r="I19" s="63">
        <f>+'24-03-335 Ind. Habitabilidad'!T55</f>
        <v>0</v>
      </c>
      <c r="J19" s="63">
        <f>+'24-03-335 Ind. Habitabilidad'!U55</f>
        <v>0</v>
      </c>
      <c r="K19" s="63">
        <f>+'24-03-335 Ind. Habitabilidad'!V55</f>
        <v>0</v>
      </c>
      <c r="L19" s="63">
        <f>+'24-03-335 Ind. Habitabilidad'!W55</f>
        <v>0</v>
      </c>
      <c r="M19" s="63">
        <f>+'24-03-335 Ind. Habitabilidad'!X55</f>
        <v>0</v>
      </c>
      <c r="N19" s="63">
        <f>+'24-03-335 Ind. Habitabilidad'!Y55</f>
        <v>0</v>
      </c>
      <c r="O19" s="63">
        <f>+'24-03-335 Ind. Habitabilidad'!Z55</f>
        <v>0</v>
      </c>
      <c r="P19" s="63">
        <f>+'24-03-335 Ind. Habitabilidad'!AA55</f>
        <v>0</v>
      </c>
      <c r="Q19" s="63">
        <f>+'24-03-335 Ind. Habitabilidad'!AB55</f>
        <v>0</v>
      </c>
      <c r="R19" s="63">
        <f>+'24-03-335 Ind. Habitabilidad'!AC55</f>
        <v>0</v>
      </c>
      <c r="S19" s="63">
        <f>+'24-03-335 Ind. Habitabilidad'!AD55</f>
        <v>0</v>
      </c>
      <c r="T19" s="63">
        <f>+'24-03-335 Ind. Habitabilidad'!AE55</f>
        <v>0</v>
      </c>
      <c r="U19" s="63">
        <f>+'24-03-335 Ind. Habitabilidad'!AF55</f>
        <v>0</v>
      </c>
      <c r="V19" s="63">
        <f>+'24-03-335 Ind. Habitabilidad'!AG55</f>
        <v>0</v>
      </c>
      <c r="W19" s="63">
        <f>+'24-03-335 Ind. Habitabilidad'!AH55</f>
        <v>0</v>
      </c>
      <c r="X19" s="87">
        <f>+'24-03-335 Ind. Habitabilidad'!AI55</f>
        <v>0</v>
      </c>
      <c r="Y19" s="87">
        <f>+'24-03-335 Ind. Habitabilidad'!AJ55</f>
        <v>0</v>
      </c>
    </row>
    <row r="20" spans="1:25" ht="24.75" customHeight="1" x14ac:dyDescent="0.3">
      <c r="A20" s="88" t="s">
        <v>68</v>
      </c>
      <c r="B20" s="63">
        <f>+'24-03-335 Ind. Habitabilidad'!J59</f>
        <v>0</v>
      </c>
      <c r="C20" s="63">
        <f>+'24-03-335 Ind. Habitabilidad'!K59</f>
        <v>0</v>
      </c>
      <c r="D20" s="63">
        <f>+'24-03-335 Ind. Habitabilidad'!M59</f>
        <v>0</v>
      </c>
      <c r="E20" s="63">
        <f>+'24-03-335 Ind. Habitabilidad'!N59</f>
        <v>0</v>
      </c>
      <c r="F20" s="63">
        <f>+'24-03-335 Ind. Habitabilidad'!O59</f>
        <v>0</v>
      </c>
      <c r="G20" s="63">
        <f>+'24-03-335 Ind. Habitabilidad'!R59</f>
        <v>0</v>
      </c>
      <c r="H20" s="63">
        <f>+'24-03-335 Ind. Habitabilidad'!S59</f>
        <v>0</v>
      </c>
      <c r="I20" s="63">
        <f>+'24-03-335 Ind. Habitabilidad'!T59</f>
        <v>0</v>
      </c>
      <c r="J20" s="63">
        <f>+'24-03-335 Ind. Habitabilidad'!U59</f>
        <v>0</v>
      </c>
      <c r="K20" s="63">
        <f>+'24-03-335 Ind. Habitabilidad'!V59</f>
        <v>0</v>
      </c>
      <c r="L20" s="63">
        <f>+'24-03-335 Ind. Habitabilidad'!W59</f>
        <v>0</v>
      </c>
      <c r="M20" s="63">
        <f>+'24-03-335 Ind. Habitabilidad'!X59</f>
        <v>0</v>
      </c>
      <c r="N20" s="63">
        <f>+'24-03-335 Ind. Habitabilidad'!Y59</f>
        <v>0</v>
      </c>
      <c r="O20" s="63">
        <f>+'24-03-335 Ind. Habitabilidad'!Z59</f>
        <v>0</v>
      </c>
      <c r="P20" s="63">
        <f>+'24-03-335 Ind. Habitabilidad'!AA59</f>
        <v>0</v>
      </c>
      <c r="Q20" s="63">
        <f>+'24-03-335 Ind. Habitabilidad'!AB59</f>
        <v>0</v>
      </c>
      <c r="R20" s="63">
        <f>+'24-03-335 Ind. Habitabilidad'!AC59</f>
        <v>0</v>
      </c>
      <c r="S20" s="63">
        <f>+'24-03-335 Ind. Habitabilidad'!AD59</f>
        <v>0</v>
      </c>
      <c r="T20" s="63">
        <f>+'24-03-335 Ind. Habitabilidad'!AE59</f>
        <v>0</v>
      </c>
      <c r="U20" s="63">
        <f>+'24-03-335 Ind. Habitabilidad'!AF59</f>
        <v>0</v>
      </c>
      <c r="V20" s="63">
        <f>+'24-03-335 Ind. Habitabilidad'!AG59</f>
        <v>0</v>
      </c>
      <c r="W20" s="63">
        <f>+'24-03-335 Ind. Habitabilidad'!AH59</f>
        <v>0</v>
      </c>
      <c r="X20" s="87">
        <f>+'24-03-335 Ind. Habitabilidad'!AI59</f>
        <v>0</v>
      </c>
      <c r="Y20" s="87">
        <f>+'24-03-335 Ind. Habitabilidad'!AJ59</f>
        <v>0</v>
      </c>
    </row>
    <row r="21" spans="1:25" ht="24.75" customHeight="1" x14ac:dyDescent="0.3">
      <c r="A21" s="88" t="s">
        <v>70</v>
      </c>
      <c r="B21" s="63">
        <f>+'24-03-335 Ind. Habitabilidad'!J63</f>
        <v>0</v>
      </c>
      <c r="C21" s="63">
        <f>+'24-03-335 Ind. Habitabilidad'!K63</f>
        <v>0</v>
      </c>
      <c r="D21" s="63">
        <f>+'24-03-335 Ind. Habitabilidad'!M63</f>
        <v>0</v>
      </c>
      <c r="E21" s="63">
        <f>+'24-03-335 Ind. Habitabilidad'!N63</f>
        <v>0</v>
      </c>
      <c r="F21" s="63">
        <f>+'24-03-335 Ind. Habitabilidad'!O63</f>
        <v>0</v>
      </c>
      <c r="G21" s="63">
        <f>+'24-03-335 Ind. Habitabilidad'!R63</f>
        <v>0</v>
      </c>
      <c r="H21" s="63">
        <f>+'24-03-335 Ind. Habitabilidad'!S63</f>
        <v>0</v>
      </c>
      <c r="I21" s="63">
        <f>+'24-03-335 Ind. Habitabilidad'!T63</f>
        <v>0</v>
      </c>
      <c r="J21" s="63">
        <f>+'24-03-335 Ind. Habitabilidad'!U63</f>
        <v>0</v>
      </c>
      <c r="K21" s="63">
        <f>+'24-03-335 Ind. Habitabilidad'!V63</f>
        <v>0</v>
      </c>
      <c r="L21" s="63">
        <f>+'24-03-335 Ind. Habitabilidad'!W63</f>
        <v>0</v>
      </c>
      <c r="M21" s="63">
        <f>+'24-03-335 Ind. Habitabilidad'!X63</f>
        <v>0</v>
      </c>
      <c r="N21" s="63">
        <f>+'24-03-335 Ind. Habitabilidad'!Y63</f>
        <v>0</v>
      </c>
      <c r="O21" s="63">
        <f>+'24-03-335 Ind. Habitabilidad'!Z63</f>
        <v>0</v>
      </c>
      <c r="P21" s="63">
        <f>+'24-03-335 Ind. Habitabilidad'!AA63</f>
        <v>0</v>
      </c>
      <c r="Q21" s="63">
        <f>+'24-03-335 Ind. Habitabilidad'!AB63</f>
        <v>0</v>
      </c>
      <c r="R21" s="63">
        <f>+'24-03-335 Ind. Habitabilidad'!AC63</f>
        <v>0</v>
      </c>
      <c r="S21" s="63">
        <f>+'24-03-335 Ind. Habitabilidad'!AD63</f>
        <v>0</v>
      </c>
      <c r="T21" s="63">
        <f>+'24-03-335 Ind. Habitabilidad'!AE63</f>
        <v>0</v>
      </c>
      <c r="U21" s="63">
        <f>+'24-03-335 Ind. Habitabilidad'!AF63</f>
        <v>0</v>
      </c>
      <c r="V21" s="63">
        <f>+'24-03-335 Ind. Habitabilidad'!AG63</f>
        <v>0</v>
      </c>
      <c r="W21" s="63">
        <f>+'24-03-335 Ind. Habitabilidad'!AH63</f>
        <v>0</v>
      </c>
      <c r="X21" s="87">
        <f>+'24-03-335 Ind. Habitabilidad'!AI63</f>
        <v>0</v>
      </c>
      <c r="Y21" s="87">
        <f>+'24-03-335 Ind. Habitabilidad'!AJ63</f>
        <v>0</v>
      </c>
    </row>
    <row r="22" spans="1:25" ht="24.75" customHeight="1" x14ac:dyDescent="0.3">
      <c r="A22" s="88" t="s">
        <v>72</v>
      </c>
      <c r="B22" s="63">
        <f>+'24-03-335 Ind. Habitabilidad'!J67</f>
        <v>0</v>
      </c>
      <c r="C22" s="63">
        <f>+'24-03-335 Ind. Habitabilidad'!K67</f>
        <v>0</v>
      </c>
      <c r="D22" s="63">
        <f>+'24-03-335 Ind. Habitabilidad'!M67</f>
        <v>0</v>
      </c>
      <c r="E22" s="63">
        <f>+'24-03-335 Ind. Habitabilidad'!N67</f>
        <v>0</v>
      </c>
      <c r="F22" s="63">
        <f>+'24-03-335 Ind. Habitabilidad'!O67</f>
        <v>0</v>
      </c>
      <c r="G22" s="63">
        <f>+'24-03-335 Ind. Habitabilidad'!R67</f>
        <v>0</v>
      </c>
      <c r="H22" s="63">
        <f>+'24-03-335 Ind. Habitabilidad'!S67</f>
        <v>0</v>
      </c>
      <c r="I22" s="63">
        <f>+'24-03-335 Ind. Habitabilidad'!T67</f>
        <v>0</v>
      </c>
      <c r="J22" s="63">
        <f>+'24-03-335 Ind. Habitabilidad'!U67</f>
        <v>0</v>
      </c>
      <c r="K22" s="63">
        <f>+'24-03-335 Ind. Habitabilidad'!V67</f>
        <v>0</v>
      </c>
      <c r="L22" s="63">
        <f>+'24-03-335 Ind. Habitabilidad'!W67</f>
        <v>0</v>
      </c>
      <c r="M22" s="63">
        <f>+'24-03-335 Ind. Habitabilidad'!X67</f>
        <v>0</v>
      </c>
      <c r="N22" s="63">
        <f>+'24-03-335 Ind. Habitabilidad'!Y67</f>
        <v>0</v>
      </c>
      <c r="O22" s="63">
        <f>+'24-03-335 Ind. Habitabilidad'!Z67</f>
        <v>0</v>
      </c>
      <c r="P22" s="63">
        <f>+'24-03-335 Ind. Habitabilidad'!AA67</f>
        <v>0</v>
      </c>
      <c r="Q22" s="63">
        <f>+'24-03-335 Ind. Habitabilidad'!AB67</f>
        <v>0</v>
      </c>
      <c r="R22" s="63">
        <f>+'24-03-335 Ind. Habitabilidad'!AC67</f>
        <v>0</v>
      </c>
      <c r="S22" s="63">
        <f>+'24-03-335 Ind. Habitabilidad'!AD67</f>
        <v>0</v>
      </c>
      <c r="T22" s="63">
        <f>+'24-03-335 Ind. Habitabilidad'!AE67</f>
        <v>0</v>
      </c>
      <c r="U22" s="63">
        <f>+'24-03-335 Ind. Habitabilidad'!AF67</f>
        <v>0</v>
      </c>
      <c r="V22" s="63">
        <f>+'24-03-335 Ind. Habitabilidad'!AG67</f>
        <v>0</v>
      </c>
      <c r="W22" s="63">
        <f>+'24-03-335 Ind. Habitabilidad'!AH67</f>
        <v>0</v>
      </c>
      <c r="X22" s="87">
        <f>+'24-03-335 Ind. Habitabilidad'!AI67</f>
        <v>0</v>
      </c>
      <c r="Y22" s="87">
        <f>+'24-03-335 Ind. Habitabilidad'!AJ67</f>
        <v>0</v>
      </c>
    </row>
    <row r="23" spans="1:25" ht="24.75" customHeight="1" x14ac:dyDescent="0.3">
      <c r="A23" s="89" t="s">
        <v>74</v>
      </c>
      <c r="B23" s="63">
        <f>+'24-03-335 Ind. Habitabilidad'!J71</f>
        <v>16065934000</v>
      </c>
      <c r="C23" s="63">
        <f>+'24-03-335 Ind. Habitabilidad'!K71</f>
        <v>375000000</v>
      </c>
      <c r="D23" s="63">
        <f>+'24-03-335 Ind. Habitabilidad'!M71</f>
        <v>0</v>
      </c>
      <c r="E23" s="63">
        <f>+'24-03-335 Ind. Habitabilidad'!N71</f>
        <v>0</v>
      </c>
      <c r="F23" s="63">
        <f>+'24-03-335 Ind. Habitabilidad'!O71</f>
        <v>0</v>
      </c>
      <c r="G23" s="63">
        <f>+'24-03-335 Ind. Habitabilidad'!R71</f>
        <v>0</v>
      </c>
      <c r="H23" s="63">
        <f>+'24-03-335 Ind. Habitabilidad'!S71</f>
        <v>0</v>
      </c>
      <c r="I23" s="63">
        <f>+'24-03-335 Ind. Habitabilidad'!T71</f>
        <v>375000000</v>
      </c>
      <c r="J23" s="63">
        <f>+'24-03-335 Ind. Habitabilidad'!U71</f>
        <v>1108048397</v>
      </c>
      <c r="K23" s="63">
        <f>+'24-03-335 Ind. Habitabilidad'!V71</f>
        <v>0</v>
      </c>
      <c r="L23" s="63">
        <f>+'24-03-335 Ind. Habitabilidad'!W71</f>
        <v>0</v>
      </c>
      <c r="M23" s="63">
        <f>+'24-03-335 Ind. Habitabilidad'!X71</f>
        <v>0</v>
      </c>
      <c r="N23" s="63">
        <f>+'24-03-335 Ind. Habitabilidad'!Y71</f>
        <v>0</v>
      </c>
      <c r="O23" s="63">
        <f>+'24-03-335 Ind. Habitabilidad'!Z71</f>
        <v>0</v>
      </c>
      <c r="P23" s="63">
        <f>+'24-03-335 Ind. Habitabilidad'!AA71</f>
        <v>0</v>
      </c>
      <c r="Q23" s="63">
        <f>+'24-03-335 Ind. Habitabilidad'!AB71</f>
        <v>0</v>
      </c>
      <c r="R23" s="63">
        <f>+'24-03-335 Ind. Habitabilidad'!AC71</f>
        <v>0</v>
      </c>
      <c r="S23" s="63">
        <f>+'24-03-335 Ind. Habitabilidad'!AD71</f>
        <v>0</v>
      </c>
      <c r="T23" s="63">
        <f>+'24-03-335 Ind. Habitabilidad'!AE71</f>
        <v>0</v>
      </c>
      <c r="U23" s="63">
        <f>+'24-03-335 Ind. Habitabilidad'!AF71</f>
        <v>0</v>
      </c>
      <c r="V23" s="63">
        <f>+'24-03-335 Ind. Habitabilidad'!AG71</f>
        <v>0</v>
      </c>
      <c r="W23" s="63">
        <f>+'24-03-335 Ind. Habitabilidad'!AH71</f>
        <v>1108048397</v>
      </c>
      <c r="X23" s="87">
        <f>+'24-03-335 Ind. Habitabilidad'!AI71</f>
        <v>6.8968812955412365E-2</v>
      </c>
      <c r="Y23" s="87">
        <f>+'24-03-335 Ind. Habitabilidad'!AJ71</f>
        <v>1</v>
      </c>
    </row>
    <row r="24" spans="1:25" ht="20.399999999999999" x14ac:dyDescent="0.3">
      <c r="A24" s="8" t="str">
        <f>"TOTAL ASIG."&amp;" "&amp;$A$5</f>
        <v>TOTAL ASIG. 24-03-335 "Programa de Habitabilidad Chile Solidario"</v>
      </c>
      <c r="B24" s="75">
        <f>SUM(B8:B23)</f>
        <v>16065934000</v>
      </c>
      <c r="C24" s="75">
        <f t="shared" ref="C24:V24" si="0">SUM(C8:C23)</f>
        <v>375000000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375000000</v>
      </c>
      <c r="J24" s="75">
        <f t="shared" si="0"/>
        <v>1108048397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1108048397</v>
      </c>
      <c r="X24" s="90">
        <f>+'24-03-335 Ind. Habitabilidad'!AI72</f>
        <v>6.8968812955412365E-2</v>
      </c>
      <c r="Y24" s="90">
        <f>'24-03-335 Ind. Habitabilidad'!AJ72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1"/>
  <sheetViews>
    <sheetView zoomScaleNormal="100" workbookViewId="0">
      <selection activeCell="AJ72" sqref="AJ72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89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22097721000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141</v>
      </c>
      <c r="D69" s="51">
        <v>44956</v>
      </c>
      <c r="E69" s="69" t="s">
        <v>117</v>
      </c>
      <c r="F69" s="104" t="s">
        <v>142</v>
      </c>
      <c r="G69" s="103">
        <v>2403337</v>
      </c>
      <c r="H69" s="53"/>
      <c r="I69" s="55"/>
      <c r="J69" s="160"/>
      <c r="K69" s="72">
        <v>22097721000</v>
      </c>
      <c r="L69" s="59"/>
      <c r="M69" s="47"/>
      <c r="N69" s="73"/>
      <c r="O69" s="47"/>
      <c r="P69" s="74"/>
      <c r="Q69" s="74"/>
      <c r="R69" s="24"/>
      <c r="S69" s="24">
        <v>8839088400</v>
      </c>
      <c r="T69" s="24"/>
      <c r="U69" s="25">
        <f>SUM(R69:T69)</f>
        <v>8839088400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8839088400</v>
      </c>
      <c r="AI69" s="26">
        <f>IF(ISERROR(AH69/K69),0,AH69/K69)</f>
        <v>0.4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22097721000</v>
      </c>
      <c r="K71" s="75">
        <f>SUM(K69:K69)</f>
        <v>22097721000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>SUM(S69:S69)</f>
        <v>8839088400</v>
      </c>
      <c r="T71" s="75">
        <f>SUM(T69:T69)</f>
        <v>0</v>
      </c>
      <c r="U71" s="75">
        <f t="shared" si="15"/>
        <v>8839088400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8839088400</v>
      </c>
      <c r="AI71" s="78">
        <f>IF(ISERROR(AH71/J71),0,AH71/J71)</f>
        <v>0.4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24-03-337 "Bonos Art. 2 Transitorio. Ley N°19.949"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22097721000</v>
      </c>
      <c r="K72" s="33">
        <f>+K11+K15+K19+K23+K27+K31+K35+K39+K43+K47+K51+K55+K67+K59+K63+K71</f>
        <v>22097721000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8839088400</v>
      </c>
      <c r="T72" s="33">
        <f t="shared" si="16"/>
        <v>0</v>
      </c>
      <c r="U72" s="33">
        <f t="shared" si="16"/>
        <v>8839088400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8839088400</v>
      </c>
      <c r="AI72" s="36">
        <f>IF(ISERROR(AH72/J72),0,AH72/J72)</f>
        <v>0.4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AD69:AF70 R69:T70" xr:uid="{00000000-0002-0000-1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'24-03-337 Ind. Art.2'!A5:U5</f>
        <v>24-03-337 "Bonos Art. 2 Transitorio. Ley N°19.949"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+'24-03-337 Ind. Art.2'!J11</f>
        <v>0</v>
      </c>
      <c r="C8" s="63">
        <f>+'24-03-337 Ind. Art.2'!K11</f>
        <v>0</v>
      </c>
      <c r="D8" s="63">
        <f>+'24-03-337 Ind. Art.2'!M11</f>
        <v>0</v>
      </c>
      <c r="E8" s="63">
        <f>+'24-03-337 Ind. Art.2'!N11</f>
        <v>0</v>
      </c>
      <c r="F8" s="63">
        <f>+'24-03-337 Ind. Art.2'!O11</f>
        <v>0</v>
      </c>
      <c r="G8" s="63">
        <f>+'24-03-337 Ind. Art.2'!R11</f>
        <v>0</v>
      </c>
      <c r="H8" s="63">
        <f>+'24-03-337 Ind. Art.2'!S11</f>
        <v>0</v>
      </c>
      <c r="I8" s="63">
        <f>+'24-03-337 Ind. Art.2'!T11</f>
        <v>0</v>
      </c>
      <c r="J8" s="63">
        <f>+'24-03-337 Ind. Art.2'!U11</f>
        <v>0</v>
      </c>
      <c r="K8" s="63">
        <f>+'24-03-337 Ind. Art.2'!V11</f>
        <v>0</v>
      </c>
      <c r="L8" s="63">
        <f>+'24-03-337 Ind. Art.2'!W11</f>
        <v>0</v>
      </c>
      <c r="M8" s="63">
        <f>+'24-03-337 Ind. Art.2'!X11</f>
        <v>0</v>
      </c>
      <c r="N8" s="63">
        <f>+'24-03-337 Ind. Art.2'!Y11</f>
        <v>0</v>
      </c>
      <c r="O8" s="63">
        <f>+'24-03-337 Ind. Art.2'!Z11</f>
        <v>0</v>
      </c>
      <c r="P8" s="63">
        <f>+'24-03-337 Ind. Art.2'!AA11</f>
        <v>0</v>
      </c>
      <c r="Q8" s="63">
        <f>+'24-03-337 Ind. Art.2'!AB11</f>
        <v>0</v>
      </c>
      <c r="R8" s="63">
        <f>+'24-03-337 Ind. Art.2'!AC11</f>
        <v>0</v>
      </c>
      <c r="S8" s="63">
        <f>+'24-03-337 Ind. Art.2'!AD11</f>
        <v>0</v>
      </c>
      <c r="T8" s="63">
        <f>+'24-03-337 Ind. Art.2'!AE11</f>
        <v>0</v>
      </c>
      <c r="U8" s="63">
        <f>+'24-03-337 Ind. Art.2'!AF11</f>
        <v>0</v>
      </c>
      <c r="V8" s="63">
        <f>+'24-03-337 Ind. Art.2'!AG11</f>
        <v>0</v>
      </c>
      <c r="W8" s="63">
        <f>+'24-03-337 Ind. Art.2'!AH11</f>
        <v>0</v>
      </c>
      <c r="X8" s="87">
        <f>+'24-03-337 Ind. Art.2'!AI11</f>
        <v>0</v>
      </c>
      <c r="Y8" s="87">
        <f>+'24-03-337 Ind. Art.2'!AJ11</f>
        <v>0</v>
      </c>
    </row>
    <row r="9" spans="1:25" ht="24.75" customHeight="1" x14ac:dyDescent="0.3">
      <c r="A9" s="86" t="s">
        <v>46</v>
      </c>
      <c r="B9" s="63">
        <f>+'24-03-337 Ind. Art.2'!J15</f>
        <v>0</v>
      </c>
      <c r="C9" s="63">
        <f>+'24-03-337 Ind. Art.2'!K15</f>
        <v>0</v>
      </c>
      <c r="D9" s="63">
        <f>+'24-03-337 Ind. Art.2'!M15</f>
        <v>0</v>
      </c>
      <c r="E9" s="63">
        <f>+'24-03-337 Ind. Art.2'!N15</f>
        <v>0</v>
      </c>
      <c r="F9" s="63">
        <f>+'24-03-337 Ind. Art.2'!O15</f>
        <v>0</v>
      </c>
      <c r="G9" s="63">
        <f>+'24-03-337 Ind. Art.2'!R15</f>
        <v>0</v>
      </c>
      <c r="H9" s="63">
        <f>+'24-03-337 Ind. Art.2'!S15</f>
        <v>0</v>
      </c>
      <c r="I9" s="63">
        <f>+'24-03-337 Ind. Art.2'!T15</f>
        <v>0</v>
      </c>
      <c r="J9" s="63">
        <f>+'24-03-337 Ind. Art.2'!U15</f>
        <v>0</v>
      </c>
      <c r="K9" s="63">
        <f>+'24-03-337 Ind. Art.2'!V15</f>
        <v>0</v>
      </c>
      <c r="L9" s="63">
        <f>+'24-03-337 Ind. Art.2'!W15</f>
        <v>0</v>
      </c>
      <c r="M9" s="63">
        <f>+'24-03-337 Ind. Art.2'!X15</f>
        <v>0</v>
      </c>
      <c r="N9" s="63">
        <f>+'24-03-337 Ind. Art.2'!Y15</f>
        <v>0</v>
      </c>
      <c r="O9" s="63">
        <f>+'24-03-337 Ind. Art.2'!Z15</f>
        <v>0</v>
      </c>
      <c r="P9" s="63">
        <f>+'24-03-337 Ind. Art.2'!AA15</f>
        <v>0</v>
      </c>
      <c r="Q9" s="63">
        <f>+'24-03-337 Ind. Art.2'!AB15</f>
        <v>0</v>
      </c>
      <c r="R9" s="63">
        <f>+'24-03-337 Ind. Art.2'!AC15</f>
        <v>0</v>
      </c>
      <c r="S9" s="63">
        <f>+'24-03-337 Ind. Art.2'!AD15</f>
        <v>0</v>
      </c>
      <c r="T9" s="63">
        <f>+'24-03-337 Ind. Art.2'!AE15</f>
        <v>0</v>
      </c>
      <c r="U9" s="63">
        <f>+'24-03-337 Ind. Art.2'!AF15</f>
        <v>0</v>
      </c>
      <c r="V9" s="63">
        <f>+'24-03-337 Ind. Art.2'!AG15</f>
        <v>0</v>
      </c>
      <c r="W9" s="63">
        <f>+'24-03-337 Ind. Art.2'!AH15</f>
        <v>0</v>
      </c>
      <c r="X9" s="87">
        <f>+'24-03-337 Ind. Art.2'!AI15</f>
        <v>0</v>
      </c>
      <c r="Y9" s="87">
        <f>+'24-03-337 Ind. Art.2'!AJ15</f>
        <v>0</v>
      </c>
    </row>
    <row r="10" spans="1:25" ht="24.75" customHeight="1" x14ac:dyDescent="0.3">
      <c r="A10" s="86" t="s">
        <v>48</v>
      </c>
      <c r="B10" s="63">
        <f>+'24-03-337 Ind. Art.2'!J19</f>
        <v>0</v>
      </c>
      <c r="C10" s="63">
        <f>+'24-03-337 Ind. Art.2'!K19</f>
        <v>0</v>
      </c>
      <c r="D10" s="63">
        <f>+'24-03-337 Ind. Art.2'!M19</f>
        <v>0</v>
      </c>
      <c r="E10" s="63">
        <f>+'24-03-337 Ind. Art.2'!N19</f>
        <v>0</v>
      </c>
      <c r="F10" s="63">
        <f>+'24-03-337 Ind. Art.2'!O19</f>
        <v>0</v>
      </c>
      <c r="G10" s="63">
        <f>+'24-03-337 Ind. Art.2'!R19</f>
        <v>0</v>
      </c>
      <c r="H10" s="63">
        <f>+'24-03-337 Ind. Art.2'!S19</f>
        <v>0</v>
      </c>
      <c r="I10" s="63">
        <f>+'24-03-337 Ind. Art.2'!T19</f>
        <v>0</v>
      </c>
      <c r="J10" s="63">
        <f>+'24-03-337 Ind. Art.2'!U19</f>
        <v>0</v>
      </c>
      <c r="K10" s="63">
        <f>+'24-03-337 Ind. Art.2'!V19</f>
        <v>0</v>
      </c>
      <c r="L10" s="63">
        <f>+'24-03-337 Ind. Art.2'!W19</f>
        <v>0</v>
      </c>
      <c r="M10" s="63">
        <f>+'24-03-337 Ind. Art.2'!X19</f>
        <v>0</v>
      </c>
      <c r="N10" s="63">
        <f>+'24-03-337 Ind. Art.2'!Y19</f>
        <v>0</v>
      </c>
      <c r="O10" s="63">
        <f>+'24-03-337 Ind. Art.2'!Z19</f>
        <v>0</v>
      </c>
      <c r="P10" s="63">
        <f>+'24-03-337 Ind. Art.2'!AA19</f>
        <v>0</v>
      </c>
      <c r="Q10" s="63">
        <f>+'24-03-337 Ind. Art.2'!AB19</f>
        <v>0</v>
      </c>
      <c r="R10" s="63">
        <f>+'24-03-337 Ind. Art.2'!AC19</f>
        <v>0</v>
      </c>
      <c r="S10" s="63">
        <f>+'24-03-337 Ind. Art.2'!AD19</f>
        <v>0</v>
      </c>
      <c r="T10" s="63">
        <f>+'24-03-337 Ind. Art.2'!AE19</f>
        <v>0</v>
      </c>
      <c r="U10" s="63">
        <f>+'24-03-337 Ind. Art.2'!AF19</f>
        <v>0</v>
      </c>
      <c r="V10" s="63">
        <f>+'24-03-337 Ind. Art.2'!AG19</f>
        <v>0</v>
      </c>
      <c r="W10" s="63">
        <f>+'24-03-337 Ind. Art.2'!AH19</f>
        <v>0</v>
      </c>
      <c r="X10" s="87">
        <f>+'24-03-337 Ind. Art.2'!AI19</f>
        <v>0</v>
      </c>
      <c r="Y10" s="87">
        <f>+'24-03-337 Ind. Art.2'!AJ19</f>
        <v>0</v>
      </c>
    </row>
    <row r="11" spans="1:25" ht="24.75" customHeight="1" x14ac:dyDescent="0.3">
      <c r="A11" s="86" t="s">
        <v>50</v>
      </c>
      <c r="B11" s="63">
        <f>+'24-03-337 Ind. Art.2'!J23</f>
        <v>0</v>
      </c>
      <c r="C11" s="63">
        <f>+'24-03-337 Ind. Art.2'!K23</f>
        <v>0</v>
      </c>
      <c r="D11" s="63">
        <f>+'24-03-337 Ind. Art.2'!M23</f>
        <v>0</v>
      </c>
      <c r="E11" s="63">
        <f>+'24-03-337 Ind. Art.2'!N23</f>
        <v>0</v>
      </c>
      <c r="F11" s="63">
        <f>+'24-03-337 Ind. Art.2'!O23</f>
        <v>0</v>
      </c>
      <c r="G11" s="63">
        <f>+'24-03-337 Ind. Art.2'!R23</f>
        <v>0</v>
      </c>
      <c r="H11" s="63">
        <f>+'24-03-337 Ind. Art.2'!S23</f>
        <v>0</v>
      </c>
      <c r="I11" s="63">
        <f>+'24-03-337 Ind. Art.2'!T23</f>
        <v>0</v>
      </c>
      <c r="J11" s="63">
        <f>+'24-03-337 Ind. Art.2'!U23</f>
        <v>0</v>
      </c>
      <c r="K11" s="63">
        <f>+'24-03-337 Ind. Art.2'!V23</f>
        <v>0</v>
      </c>
      <c r="L11" s="63">
        <f>+'24-03-337 Ind. Art.2'!W23</f>
        <v>0</v>
      </c>
      <c r="M11" s="63">
        <f>+'24-03-337 Ind. Art.2'!X23</f>
        <v>0</v>
      </c>
      <c r="N11" s="63">
        <f>+'24-03-337 Ind. Art.2'!Y23</f>
        <v>0</v>
      </c>
      <c r="O11" s="63">
        <f>+'24-03-337 Ind. Art.2'!Z23</f>
        <v>0</v>
      </c>
      <c r="P11" s="63">
        <f>+'24-03-337 Ind. Art.2'!AA23</f>
        <v>0</v>
      </c>
      <c r="Q11" s="63">
        <f>+'24-03-337 Ind. Art.2'!AB23</f>
        <v>0</v>
      </c>
      <c r="R11" s="63">
        <f>+'24-03-337 Ind. Art.2'!AC23</f>
        <v>0</v>
      </c>
      <c r="S11" s="63">
        <f>+'24-03-337 Ind. Art.2'!AD23</f>
        <v>0</v>
      </c>
      <c r="T11" s="63">
        <f>+'24-03-337 Ind. Art.2'!AE23</f>
        <v>0</v>
      </c>
      <c r="U11" s="63">
        <f>+'24-03-337 Ind. Art.2'!AF23</f>
        <v>0</v>
      </c>
      <c r="V11" s="63">
        <f>+'24-03-337 Ind. Art.2'!AG23</f>
        <v>0</v>
      </c>
      <c r="W11" s="63">
        <f>+'24-03-337 Ind. Art.2'!AH23</f>
        <v>0</v>
      </c>
      <c r="X11" s="87">
        <f>+'24-03-337 Ind. Art.2'!AI23</f>
        <v>0</v>
      </c>
      <c r="Y11" s="87">
        <f>+'24-03-337 Ind. Art.2'!AJ23</f>
        <v>0</v>
      </c>
    </row>
    <row r="12" spans="1:25" ht="24.75" customHeight="1" x14ac:dyDescent="0.3">
      <c r="A12" s="86" t="s">
        <v>52</v>
      </c>
      <c r="B12" s="63">
        <f>+'24-03-337 Ind. Art.2'!J27</f>
        <v>0</v>
      </c>
      <c r="C12" s="63">
        <f>+'24-03-337 Ind. Art.2'!K27</f>
        <v>0</v>
      </c>
      <c r="D12" s="63">
        <f>+'24-03-337 Ind. Art.2'!M27</f>
        <v>0</v>
      </c>
      <c r="E12" s="63">
        <f>+'24-03-337 Ind. Art.2'!N27</f>
        <v>0</v>
      </c>
      <c r="F12" s="63">
        <f>+'24-03-337 Ind. Art.2'!O27</f>
        <v>0</v>
      </c>
      <c r="G12" s="63">
        <f>+'24-03-337 Ind. Art.2'!R27</f>
        <v>0</v>
      </c>
      <c r="H12" s="63">
        <f>+'24-03-337 Ind. Art.2'!S27</f>
        <v>0</v>
      </c>
      <c r="I12" s="63">
        <f>+'24-03-337 Ind. Art.2'!T27</f>
        <v>0</v>
      </c>
      <c r="J12" s="63">
        <f>+'24-03-337 Ind. Art.2'!U27</f>
        <v>0</v>
      </c>
      <c r="K12" s="63">
        <f>+'24-03-337 Ind. Art.2'!V27</f>
        <v>0</v>
      </c>
      <c r="L12" s="63">
        <f>+'24-03-337 Ind. Art.2'!W27</f>
        <v>0</v>
      </c>
      <c r="M12" s="63">
        <f>+'24-03-337 Ind. Art.2'!X27</f>
        <v>0</v>
      </c>
      <c r="N12" s="63">
        <f>+'24-03-337 Ind. Art.2'!Y27</f>
        <v>0</v>
      </c>
      <c r="O12" s="63">
        <f>+'24-03-337 Ind. Art.2'!Z27</f>
        <v>0</v>
      </c>
      <c r="P12" s="63">
        <f>+'24-03-337 Ind. Art.2'!AA27</f>
        <v>0</v>
      </c>
      <c r="Q12" s="63">
        <f>+'24-03-337 Ind. Art.2'!AB27</f>
        <v>0</v>
      </c>
      <c r="R12" s="63">
        <f>+'24-03-337 Ind. Art.2'!AC27</f>
        <v>0</v>
      </c>
      <c r="S12" s="63">
        <f>+'24-03-337 Ind. Art.2'!AD27</f>
        <v>0</v>
      </c>
      <c r="T12" s="63">
        <f>+'24-03-337 Ind. Art.2'!AE27</f>
        <v>0</v>
      </c>
      <c r="U12" s="63">
        <f>+'24-03-337 Ind. Art.2'!AF27</f>
        <v>0</v>
      </c>
      <c r="V12" s="63">
        <f>+'24-03-337 Ind. Art.2'!AG27</f>
        <v>0</v>
      </c>
      <c r="W12" s="63">
        <f>+'24-03-337 Ind. Art.2'!AH27</f>
        <v>0</v>
      </c>
      <c r="X12" s="87">
        <f>+'24-03-337 Ind. Art.2'!AI27</f>
        <v>0</v>
      </c>
      <c r="Y12" s="87">
        <f>+'24-03-337 Ind. Art.2'!AJ27</f>
        <v>0</v>
      </c>
    </row>
    <row r="13" spans="1:25" ht="24.75" customHeight="1" x14ac:dyDescent="0.3">
      <c r="A13" s="86" t="s">
        <v>54</v>
      </c>
      <c r="B13" s="63">
        <f>+'24-03-337 Ind. Art.2'!J31</f>
        <v>0</v>
      </c>
      <c r="C13" s="63">
        <f>+'24-03-337 Ind. Art.2'!K31</f>
        <v>0</v>
      </c>
      <c r="D13" s="63">
        <f>+'24-03-337 Ind. Art.2'!M31</f>
        <v>0</v>
      </c>
      <c r="E13" s="63">
        <f>+'24-03-337 Ind. Art.2'!N31</f>
        <v>0</v>
      </c>
      <c r="F13" s="63">
        <f>+'24-03-337 Ind. Art.2'!O31</f>
        <v>0</v>
      </c>
      <c r="G13" s="63">
        <f>+'24-03-337 Ind. Art.2'!R31</f>
        <v>0</v>
      </c>
      <c r="H13" s="63">
        <f>+'24-03-337 Ind. Art.2'!S31</f>
        <v>0</v>
      </c>
      <c r="I13" s="63">
        <f>+'24-03-337 Ind. Art.2'!T31</f>
        <v>0</v>
      </c>
      <c r="J13" s="63">
        <f>+'24-03-337 Ind. Art.2'!U31</f>
        <v>0</v>
      </c>
      <c r="K13" s="63">
        <f>+'24-03-337 Ind. Art.2'!V31</f>
        <v>0</v>
      </c>
      <c r="L13" s="63">
        <f>+'24-03-337 Ind. Art.2'!W31</f>
        <v>0</v>
      </c>
      <c r="M13" s="63">
        <f>+'24-03-337 Ind. Art.2'!X31</f>
        <v>0</v>
      </c>
      <c r="N13" s="63">
        <f>+'24-03-337 Ind. Art.2'!Y31</f>
        <v>0</v>
      </c>
      <c r="O13" s="63">
        <f>+'24-03-337 Ind. Art.2'!Z31</f>
        <v>0</v>
      </c>
      <c r="P13" s="63">
        <f>+'24-03-337 Ind. Art.2'!AA31</f>
        <v>0</v>
      </c>
      <c r="Q13" s="63">
        <f>+'24-03-337 Ind. Art.2'!AB31</f>
        <v>0</v>
      </c>
      <c r="R13" s="63">
        <f>+'24-03-337 Ind. Art.2'!AC31</f>
        <v>0</v>
      </c>
      <c r="S13" s="63">
        <f>+'24-03-337 Ind. Art.2'!AD31</f>
        <v>0</v>
      </c>
      <c r="T13" s="63">
        <f>+'24-03-337 Ind. Art.2'!AE31</f>
        <v>0</v>
      </c>
      <c r="U13" s="63">
        <f>+'24-03-337 Ind. Art.2'!AF31</f>
        <v>0</v>
      </c>
      <c r="V13" s="63">
        <f>+'24-03-337 Ind. Art.2'!AG31</f>
        <v>0</v>
      </c>
      <c r="W13" s="63">
        <f>+'24-03-337 Ind. Art.2'!AH31</f>
        <v>0</v>
      </c>
      <c r="X13" s="87">
        <f>+'24-03-337 Ind. Art.2'!AI31</f>
        <v>0</v>
      </c>
      <c r="Y13" s="87">
        <f>+'24-03-337 Ind. Art.2'!AJ31</f>
        <v>0</v>
      </c>
    </row>
    <row r="14" spans="1:25" ht="24.75" customHeight="1" x14ac:dyDescent="0.3">
      <c r="A14" s="86" t="s">
        <v>56</v>
      </c>
      <c r="B14" s="63">
        <f>+'24-03-337 Ind. Art.2'!J35</f>
        <v>0</v>
      </c>
      <c r="C14" s="63">
        <f>+'24-03-337 Ind. Art.2'!K35</f>
        <v>0</v>
      </c>
      <c r="D14" s="63">
        <f>+'24-03-337 Ind. Art.2'!M35</f>
        <v>0</v>
      </c>
      <c r="E14" s="63">
        <f>+'24-03-337 Ind. Art.2'!N35</f>
        <v>0</v>
      </c>
      <c r="F14" s="63">
        <f>+'24-03-337 Ind. Art.2'!O35</f>
        <v>0</v>
      </c>
      <c r="G14" s="63">
        <f>+'24-03-337 Ind. Art.2'!R35</f>
        <v>0</v>
      </c>
      <c r="H14" s="63">
        <f>+'24-03-337 Ind. Art.2'!S35</f>
        <v>0</v>
      </c>
      <c r="I14" s="63">
        <f>+'24-03-337 Ind. Art.2'!T35</f>
        <v>0</v>
      </c>
      <c r="J14" s="63">
        <f>+'24-03-337 Ind. Art.2'!U35</f>
        <v>0</v>
      </c>
      <c r="K14" s="63">
        <f>+'24-03-337 Ind. Art.2'!V35</f>
        <v>0</v>
      </c>
      <c r="L14" s="63">
        <f>+'24-03-337 Ind. Art.2'!W35</f>
        <v>0</v>
      </c>
      <c r="M14" s="63">
        <f>+'24-03-337 Ind. Art.2'!X35</f>
        <v>0</v>
      </c>
      <c r="N14" s="63">
        <f>+'24-03-337 Ind. Art.2'!Y35</f>
        <v>0</v>
      </c>
      <c r="O14" s="63">
        <f>+'24-03-337 Ind. Art.2'!Z35</f>
        <v>0</v>
      </c>
      <c r="P14" s="63">
        <f>+'24-03-337 Ind. Art.2'!AA35</f>
        <v>0</v>
      </c>
      <c r="Q14" s="63">
        <f>+'24-03-337 Ind. Art.2'!AB35</f>
        <v>0</v>
      </c>
      <c r="R14" s="63">
        <f>+'24-03-337 Ind. Art.2'!AC35</f>
        <v>0</v>
      </c>
      <c r="S14" s="63">
        <f>+'24-03-337 Ind. Art.2'!AD35</f>
        <v>0</v>
      </c>
      <c r="T14" s="63">
        <f>+'24-03-337 Ind. Art.2'!AE35</f>
        <v>0</v>
      </c>
      <c r="U14" s="63">
        <f>+'24-03-337 Ind. Art.2'!AF35</f>
        <v>0</v>
      </c>
      <c r="V14" s="63">
        <f>+'24-03-337 Ind. Art.2'!AG35</f>
        <v>0</v>
      </c>
      <c r="W14" s="63">
        <f>+'24-03-337 Ind. Art.2'!AH35</f>
        <v>0</v>
      </c>
      <c r="X14" s="87">
        <f>+'24-03-337 Ind. Art.2'!AI35</f>
        <v>0</v>
      </c>
      <c r="Y14" s="87">
        <f>+'24-03-337 Ind. Art.2'!AJ35</f>
        <v>0</v>
      </c>
    </row>
    <row r="15" spans="1:25" ht="24.75" customHeight="1" x14ac:dyDescent="0.3">
      <c r="A15" s="86" t="s">
        <v>58</v>
      </c>
      <c r="B15" s="63">
        <f>+'24-03-337 Ind. Art.2'!J39</f>
        <v>0</v>
      </c>
      <c r="C15" s="63">
        <f>+'24-03-337 Ind. Art.2'!K39</f>
        <v>0</v>
      </c>
      <c r="D15" s="63">
        <f>+'24-03-337 Ind. Art.2'!M39</f>
        <v>0</v>
      </c>
      <c r="E15" s="63">
        <f>+'24-03-337 Ind. Art.2'!N39</f>
        <v>0</v>
      </c>
      <c r="F15" s="63">
        <f>+'24-03-337 Ind. Art.2'!O39</f>
        <v>0</v>
      </c>
      <c r="G15" s="63">
        <f>+'24-03-337 Ind. Art.2'!R39</f>
        <v>0</v>
      </c>
      <c r="H15" s="63">
        <f>+'24-03-337 Ind. Art.2'!S39</f>
        <v>0</v>
      </c>
      <c r="I15" s="63">
        <f>+'24-03-337 Ind. Art.2'!T39</f>
        <v>0</v>
      </c>
      <c r="J15" s="63">
        <f>+'24-03-337 Ind. Art.2'!U39</f>
        <v>0</v>
      </c>
      <c r="K15" s="63">
        <f>+'24-03-337 Ind. Art.2'!V39</f>
        <v>0</v>
      </c>
      <c r="L15" s="63">
        <f>+'24-03-337 Ind. Art.2'!W39</f>
        <v>0</v>
      </c>
      <c r="M15" s="63">
        <f>+'24-03-337 Ind. Art.2'!X39</f>
        <v>0</v>
      </c>
      <c r="N15" s="63">
        <f>+'24-03-337 Ind. Art.2'!Y39</f>
        <v>0</v>
      </c>
      <c r="O15" s="63">
        <f>+'24-03-337 Ind. Art.2'!Z39</f>
        <v>0</v>
      </c>
      <c r="P15" s="63">
        <f>+'24-03-337 Ind. Art.2'!AA39</f>
        <v>0</v>
      </c>
      <c r="Q15" s="63">
        <f>+'24-03-337 Ind. Art.2'!AB39</f>
        <v>0</v>
      </c>
      <c r="R15" s="63">
        <f>+'24-03-337 Ind. Art.2'!AC39</f>
        <v>0</v>
      </c>
      <c r="S15" s="63">
        <f>+'24-03-337 Ind. Art.2'!AD39</f>
        <v>0</v>
      </c>
      <c r="T15" s="63">
        <f>+'24-03-337 Ind. Art.2'!AE39</f>
        <v>0</v>
      </c>
      <c r="U15" s="63">
        <f>+'24-03-337 Ind. Art.2'!AF39</f>
        <v>0</v>
      </c>
      <c r="V15" s="63">
        <f>+'24-03-337 Ind. Art.2'!AG39</f>
        <v>0</v>
      </c>
      <c r="W15" s="63">
        <f>+'24-03-337 Ind. Art.2'!AH39</f>
        <v>0</v>
      </c>
      <c r="X15" s="87">
        <f>+'24-03-337 Ind. Art.2'!AI39</f>
        <v>0</v>
      </c>
      <c r="Y15" s="87">
        <f>+'24-03-337 Ind. Art.2'!AJ39</f>
        <v>0</v>
      </c>
    </row>
    <row r="16" spans="1:25" ht="24.75" customHeight="1" x14ac:dyDescent="0.3">
      <c r="A16" s="86" t="s">
        <v>60</v>
      </c>
      <c r="B16" s="63">
        <f>+'24-03-337 Ind. Art.2'!J43</f>
        <v>0</v>
      </c>
      <c r="C16" s="63">
        <f>+'24-03-337 Ind. Art.2'!K43</f>
        <v>0</v>
      </c>
      <c r="D16" s="63">
        <f>+'24-03-337 Ind. Art.2'!M43</f>
        <v>0</v>
      </c>
      <c r="E16" s="63">
        <f>+'24-03-337 Ind. Art.2'!N43</f>
        <v>0</v>
      </c>
      <c r="F16" s="63">
        <f>+'24-03-337 Ind. Art.2'!O43</f>
        <v>0</v>
      </c>
      <c r="G16" s="63">
        <f>+'24-03-337 Ind. Art.2'!R43</f>
        <v>0</v>
      </c>
      <c r="H16" s="63">
        <f>+'24-03-337 Ind. Art.2'!S43</f>
        <v>0</v>
      </c>
      <c r="I16" s="63">
        <f>+'24-03-337 Ind. Art.2'!T43</f>
        <v>0</v>
      </c>
      <c r="J16" s="63">
        <f>+'24-03-337 Ind. Art.2'!U43</f>
        <v>0</v>
      </c>
      <c r="K16" s="63">
        <f>+'24-03-337 Ind. Art.2'!V43</f>
        <v>0</v>
      </c>
      <c r="L16" s="63">
        <f>+'24-03-337 Ind. Art.2'!W43</f>
        <v>0</v>
      </c>
      <c r="M16" s="63">
        <f>+'24-03-337 Ind. Art.2'!X43</f>
        <v>0</v>
      </c>
      <c r="N16" s="63">
        <f>+'24-03-337 Ind. Art.2'!Y43</f>
        <v>0</v>
      </c>
      <c r="O16" s="63">
        <f>+'24-03-337 Ind. Art.2'!Z43</f>
        <v>0</v>
      </c>
      <c r="P16" s="63">
        <f>+'24-03-337 Ind. Art.2'!AA43</f>
        <v>0</v>
      </c>
      <c r="Q16" s="63">
        <f>+'24-03-337 Ind. Art.2'!AB43</f>
        <v>0</v>
      </c>
      <c r="R16" s="63">
        <f>+'24-03-337 Ind. Art.2'!AC43</f>
        <v>0</v>
      </c>
      <c r="S16" s="63">
        <f>+'24-03-337 Ind. Art.2'!AD43</f>
        <v>0</v>
      </c>
      <c r="T16" s="63">
        <f>+'24-03-337 Ind. Art.2'!AE43</f>
        <v>0</v>
      </c>
      <c r="U16" s="63">
        <f>+'24-03-337 Ind. Art.2'!AF43</f>
        <v>0</v>
      </c>
      <c r="V16" s="63">
        <f>+'24-03-337 Ind. Art.2'!AG43</f>
        <v>0</v>
      </c>
      <c r="W16" s="63">
        <f>+'24-03-337 Ind. Art.2'!AH43</f>
        <v>0</v>
      </c>
      <c r="X16" s="87">
        <f>+'24-03-337 Ind. Art.2'!AI43</f>
        <v>0</v>
      </c>
      <c r="Y16" s="87">
        <f>+'24-03-337 Ind. Art.2'!AJ43</f>
        <v>0</v>
      </c>
    </row>
    <row r="17" spans="1:25" ht="24.75" customHeight="1" x14ac:dyDescent="0.3">
      <c r="A17" s="86" t="s">
        <v>62</v>
      </c>
      <c r="B17" s="63">
        <f>+'24-03-337 Ind. Art.2'!J47</f>
        <v>0</v>
      </c>
      <c r="C17" s="63">
        <f>+'24-03-337 Ind. Art.2'!K47</f>
        <v>0</v>
      </c>
      <c r="D17" s="63">
        <f>+'24-03-337 Ind. Art.2'!M47</f>
        <v>0</v>
      </c>
      <c r="E17" s="63">
        <f>+'24-03-337 Ind. Art.2'!N47</f>
        <v>0</v>
      </c>
      <c r="F17" s="63">
        <f>+'24-03-337 Ind. Art.2'!O47</f>
        <v>0</v>
      </c>
      <c r="G17" s="63">
        <f>+'24-03-337 Ind. Art.2'!R47</f>
        <v>0</v>
      </c>
      <c r="H17" s="63">
        <f>+'24-03-337 Ind. Art.2'!S47</f>
        <v>0</v>
      </c>
      <c r="I17" s="63">
        <f>+'24-03-337 Ind. Art.2'!T47</f>
        <v>0</v>
      </c>
      <c r="J17" s="63">
        <f>+'24-03-337 Ind. Art.2'!U47</f>
        <v>0</v>
      </c>
      <c r="K17" s="63">
        <f>+'24-03-337 Ind. Art.2'!V47</f>
        <v>0</v>
      </c>
      <c r="L17" s="63">
        <f>+'24-03-337 Ind. Art.2'!W47</f>
        <v>0</v>
      </c>
      <c r="M17" s="63">
        <f>+'24-03-337 Ind. Art.2'!X47</f>
        <v>0</v>
      </c>
      <c r="N17" s="63">
        <f>+'24-03-337 Ind. Art.2'!Y47</f>
        <v>0</v>
      </c>
      <c r="O17" s="63">
        <f>+'24-03-337 Ind. Art.2'!Z47</f>
        <v>0</v>
      </c>
      <c r="P17" s="63">
        <f>+'24-03-337 Ind. Art.2'!AA47</f>
        <v>0</v>
      </c>
      <c r="Q17" s="63">
        <f>+'24-03-337 Ind. Art.2'!AB47</f>
        <v>0</v>
      </c>
      <c r="R17" s="63">
        <f>+'24-03-337 Ind. Art.2'!AC47</f>
        <v>0</v>
      </c>
      <c r="S17" s="63">
        <f>+'24-03-337 Ind. Art.2'!AD47</f>
        <v>0</v>
      </c>
      <c r="T17" s="63">
        <f>+'24-03-337 Ind. Art.2'!AE47</f>
        <v>0</v>
      </c>
      <c r="U17" s="63">
        <f>+'24-03-337 Ind. Art.2'!AF47</f>
        <v>0</v>
      </c>
      <c r="V17" s="63">
        <f>+'24-03-337 Ind. Art.2'!AG47</f>
        <v>0</v>
      </c>
      <c r="W17" s="63">
        <f>+'24-03-337 Ind. Art.2'!AH47</f>
        <v>0</v>
      </c>
      <c r="X17" s="87">
        <f>+'24-03-337 Ind. Art.2'!AI47</f>
        <v>0</v>
      </c>
      <c r="Y17" s="87">
        <f>+'24-03-337 Ind. Art.2'!AJ44</f>
        <v>0</v>
      </c>
    </row>
    <row r="18" spans="1:25" ht="24.75" customHeight="1" x14ac:dyDescent="0.3">
      <c r="A18" s="86" t="s">
        <v>64</v>
      </c>
      <c r="B18" s="63">
        <f>+'24-03-337 Ind. Art.2'!J51</f>
        <v>0</v>
      </c>
      <c r="C18" s="63">
        <f>+'24-03-337 Ind. Art.2'!K51</f>
        <v>0</v>
      </c>
      <c r="D18" s="63">
        <f>+'24-03-337 Ind. Art.2'!M51</f>
        <v>0</v>
      </c>
      <c r="E18" s="63">
        <f>+'24-03-337 Ind. Art.2'!N51</f>
        <v>0</v>
      </c>
      <c r="F18" s="63">
        <f>+'24-03-337 Ind. Art.2'!O51</f>
        <v>0</v>
      </c>
      <c r="G18" s="63">
        <f>+'24-03-337 Ind. Art.2'!R51</f>
        <v>0</v>
      </c>
      <c r="H18" s="63">
        <f>+'24-03-337 Ind. Art.2'!S51</f>
        <v>0</v>
      </c>
      <c r="I18" s="63">
        <f>+'24-03-337 Ind. Art.2'!T51</f>
        <v>0</v>
      </c>
      <c r="J18" s="63">
        <f>+'24-03-337 Ind. Art.2'!U51</f>
        <v>0</v>
      </c>
      <c r="K18" s="63">
        <f>+'24-03-337 Ind. Art.2'!V51</f>
        <v>0</v>
      </c>
      <c r="L18" s="63">
        <f>+'24-03-337 Ind. Art.2'!W51</f>
        <v>0</v>
      </c>
      <c r="M18" s="63">
        <f>+'24-03-337 Ind. Art.2'!X51</f>
        <v>0</v>
      </c>
      <c r="N18" s="63">
        <f>+'24-03-337 Ind. Art.2'!Y51</f>
        <v>0</v>
      </c>
      <c r="O18" s="63">
        <f>+'24-03-337 Ind. Art.2'!Z51</f>
        <v>0</v>
      </c>
      <c r="P18" s="63">
        <f>+'24-03-337 Ind. Art.2'!AA51</f>
        <v>0</v>
      </c>
      <c r="Q18" s="63">
        <f>+'24-03-337 Ind. Art.2'!AB51</f>
        <v>0</v>
      </c>
      <c r="R18" s="63">
        <f>+'24-03-337 Ind. Art.2'!AC51</f>
        <v>0</v>
      </c>
      <c r="S18" s="63">
        <f>+'24-03-337 Ind. Art.2'!AD51</f>
        <v>0</v>
      </c>
      <c r="T18" s="63">
        <f>+'24-03-337 Ind. Art.2'!AE51</f>
        <v>0</v>
      </c>
      <c r="U18" s="63">
        <f>+'24-03-337 Ind. Art.2'!AF51</f>
        <v>0</v>
      </c>
      <c r="V18" s="63">
        <f>+'24-03-337 Ind. Art.2'!AG51</f>
        <v>0</v>
      </c>
      <c r="W18" s="63">
        <f>+'24-03-337 Ind. Art.2'!AH51</f>
        <v>0</v>
      </c>
      <c r="X18" s="87">
        <f>+'24-03-337 Ind. Art.2'!AI51</f>
        <v>0</v>
      </c>
      <c r="Y18" s="87">
        <f>+'24-03-337 Ind. Art.2'!AJ51</f>
        <v>0</v>
      </c>
    </row>
    <row r="19" spans="1:25" ht="24.75" customHeight="1" x14ac:dyDescent="0.3">
      <c r="A19" s="86" t="s">
        <v>66</v>
      </c>
      <c r="B19" s="63">
        <f>+'24-03-337 Ind. Art.2'!J55</f>
        <v>0</v>
      </c>
      <c r="C19" s="63">
        <f>+'24-03-337 Ind. Art.2'!K55</f>
        <v>0</v>
      </c>
      <c r="D19" s="63">
        <f>+'24-03-337 Ind. Art.2'!M55</f>
        <v>0</v>
      </c>
      <c r="E19" s="63">
        <f>+'24-03-337 Ind. Art.2'!N55</f>
        <v>0</v>
      </c>
      <c r="F19" s="63">
        <f>+'24-03-337 Ind. Art.2'!O55</f>
        <v>0</v>
      </c>
      <c r="G19" s="63">
        <f>+'24-03-337 Ind. Art.2'!R55</f>
        <v>0</v>
      </c>
      <c r="H19" s="63">
        <f>+'24-03-337 Ind. Art.2'!S55</f>
        <v>0</v>
      </c>
      <c r="I19" s="63">
        <f>+'24-03-337 Ind. Art.2'!T55</f>
        <v>0</v>
      </c>
      <c r="J19" s="63">
        <f>+'24-03-337 Ind. Art.2'!U55</f>
        <v>0</v>
      </c>
      <c r="K19" s="63">
        <f>+'24-03-337 Ind. Art.2'!V55</f>
        <v>0</v>
      </c>
      <c r="L19" s="63">
        <f>+'24-03-337 Ind. Art.2'!W55</f>
        <v>0</v>
      </c>
      <c r="M19" s="63">
        <f>+'24-03-337 Ind. Art.2'!X55</f>
        <v>0</v>
      </c>
      <c r="N19" s="63">
        <f>+'24-03-337 Ind. Art.2'!Y55</f>
        <v>0</v>
      </c>
      <c r="O19" s="63">
        <f>+'24-03-337 Ind. Art.2'!Z55</f>
        <v>0</v>
      </c>
      <c r="P19" s="63">
        <f>+'24-03-337 Ind. Art.2'!AA55</f>
        <v>0</v>
      </c>
      <c r="Q19" s="63">
        <f>+'24-03-337 Ind. Art.2'!AB55</f>
        <v>0</v>
      </c>
      <c r="R19" s="63">
        <f>+'24-03-337 Ind. Art.2'!AC55</f>
        <v>0</v>
      </c>
      <c r="S19" s="63">
        <f>+'24-03-337 Ind. Art.2'!AD55</f>
        <v>0</v>
      </c>
      <c r="T19" s="63">
        <f>+'24-03-337 Ind. Art.2'!AE55</f>
        <v>0</v>
      </c>
      <c r="U19" s="63">
        <f>+'24-03-337 Ind. Art.2'!AF55</f>
        <v>0</v>
      </c>
      <c r="V19" s="63">
        <f>+'24-03-337 Ind. Art.2'!AG55</f>
        <v>0</v>
      </c>
      <c r="W19" s="63">
        <f>+'24-03-337 Ind. Art.2'!AH55</f>
        <v>0</v>
      </c>
      <c r="X19" s="87">
        <f>+'24-03-337 Ind. Art.2'!AI55</f>
        <v>0</v>
      </c>
      <c r="Y19" s="87">
        <f>+'24-03-337 Ind. Art.2'!AJ55</f>
        <v>0</v>
      </c>
    </row>
    <row r="20" spans="1:25" ht="24.75" customHeight="1" x14ac:dyDescent="0.3">
      <c r="A20" s="88" t="s">
        <v>68</v>
      </c>
      <c r="B20" s="63">
        <f>+'24-03-337 Ind. Art.2'!J59</f>
        <v>0</v>
      </c>
      <c r="C20" s="63">
        <f>+'24-03-337 Ind. Art.2'!K59</f>
        <v>0</v>
      </c>
      <c r="D20" s="63">
        <f>+'24-03-337 Ind. Art.2'!M59</f>
        <v>0</v>
      </c>
      <c r="E20" s="63">
        <f>+'24-03-337 Ind. Art.2'!N59</f>
        <v>0</v>
      </c>
      <c r="F20" s="63">
        <f>+'24-03-337 Ind. Art.2'!O59</f>
        <v>0</v>
      </c>
      <c r="G20" s="63">
        <f>+'24-03-337 Ind. Art.2'!R59</f>
        <v>0</v>
      </c>
      <c r="H20" s="63">
        <f>+'24-03-337 Ind. Art.2'!S59</f>
        <v>0</v>
      </c>
      <c r="I20" s="63">
        <f>+'24-03-337 Ind. Art.2'!T59</f>
        <v>0</v>
      </c>
      <c r="J20" s="63">
        <f>+'24-03-337 Ind. Art.2'!U59</f>
        <v>0</v>
      </c>
      <c r="K20" s="63">
        <f>+'24-03-337 Ind. Art.2'!V59</f>
        <v>0</v>
      </c>
      <c r="L20" s="63">
        <f>+'24-03-337 Ind. Art.2'!W59</f>
        <v>0</v>
      </c>
      <c r="M20" s="63">
        <f>+'24-03-337 Ind. Art.2'!X59</f>
        <v>0</v>
      </c>
      <c r="N20" s="63">
        <f>+'24-03-337 Ind. Art.2'!Y59</f>
        <v>0</v>
      </c>
      <c r="O20" s="63">
        <f>+'24-03-337 Ind. Art.2'!Z59</f>
        <v>0</v>
      </c>
      <c r="P20" s="63">
        <f>+'24-03-337 Ind. Art.2'!AA59</f>
        <v>0</v>
      </c>
      <c r="Q20" s="63">
        <f>+'24-03-337 Ind. Art.2'!AB59</f>
        <v>0</v>
      </c>
      <c r="R20" s="63">
        <f>+'24-03-337 Ind. Art.2'!AC59</f>
        <v>0</v>
      </c>
      <c r="S20" s="63">
        <f>+'24-03-337 Ind. Art.2'!AD59</f>
        <v>0</v>
      </c>
      <c r="T20" s="63">
        <f>+'24-03-337 Ind. Art.2'!AE59</f>
        <v>0</v>
      </c>
      <c r="U20" s="63">
        <f>+'24-03-337 Ind. Art.2'!AF59</f>
        <v>0</v>
      </c>
      <c r="V20" s="63">
        <f>+'24-03-337 Ind. Art.2'!AG59</f>
        <v>0</v>
      </c>
      <c r="W20" s="63">
        <f>+'24-03-337 Ind. Art.2'!AH59</f>
        <v>0</v>
      </c>
      <c r="X20" s="87">
        <f>+'24-03-337 Ind. Art.2'!AI59</f>
        <v>0</v>
      </c>
      <c r="Y20" s="87">
        <f>+'24-03-337 Ind. Art.2'!AJ59</f>
        <v>0</v>
      </c>
    </row>
    <row r="21" spans="1:25" ht="24.75" customHeight="1" x14ac:dyDescent="0.3">
      <c r="A21" s="88" t="s">
        <v>70</v>
      </c>
      <c r="B21" s="63">
        <f>+'24-03-337 Ind. Art.2'!J63</f>
        <v>0</v>
      </c>
      <c r="C21" s="63">
        <f>+'24-03-337 Ind. Art.2'!K63</f>
        <v>0</v>
      </c>
      <c r="D21" s="63">
        <f>+'24-03-337 Ind. Art.2'!M63</f>
        <v>0</v>
      </c>
      <c r="E21" s="63">
        <f>+'24-03-337 Ind. Art.2'!N63</f>
        <v>0</v>
      </c>
      <c r="F21" s="63">
        <f>+'24-03-337 Ind. Art.2'!O63</f>
        <v>0</v>
      </c>
      <c r="G21" s="63">
        <f>+'24-03-337 Ind. Art.2'!R63</f>
        <v>0</v>
      </c>
      <c r="H21" s="63">
        <f>+'24-03-337 Ind. Art.2'!S63</f>
        <v>0</v>
      </c>
      <c r="I21" s="63">
        <f>+'24-03-337 Ind. Art.2'!T63</f>
        <v>0</v>
      </c>
      <c r="J21" s="63">
        <f>+'24-03-337 Ind. Art.2'!U63</f>
        <v>0</v>
      </c>
      <c r="K21" s="63">
        <f>+'24-03-337 Ind. Art.2'!V63</f>
        <v>0</v>
      </c>
      <c r="L21" s="63">
        <f>+'24-03-337 Ind. Art.2'!W63</f>
        <v>0</v>
      </c>
      <c r="M21" s="63">
        <f>+'24-03-337 Ind. Art.2'!X63</f>
        <v>0</v>
      </c>
      <c r="N21" s="63">
        <f>+'24-03-337 Ind. Art.2'!Y63</f>
        <v>0</v>
      </c>
      <c r="O21" s="63">
        <f>+'24-03-337 Ind. Art.2'!Z63</f>
        <v>0</v>
      </c>
      <c r="P21" s="63">
        <f>+'24-03-337 Ind. Art.2'!AA63</f>
        <v>0</v>
      </c>
      <c r="Q21" s="63">
        <f>+'24-03-337 Ind. Art.2'!AB63</f>
        <v>0</v>
      </c>
      <c r="R21" s="63">
        <f>+'24-03-337 Ind. Art.2'!AC63</f>
        <v>0</v>
      </c>
      <c r="S21" s="63">
        <f>+'24-03-337 Ind. Art.2'!AD63</f>
        <v>0</v>
      </c>
      <c r="T21" s="63">
        <f>+'24-03-337 Ind. Art.2'!AE63</f>
        <v>0</v>
      </c>
      <c r="U21" s="63">
        <f>+'24-03-337 Ind. Art.2'!AF63</f>
        <v>0</v>
      </c>
      <c r="V21" s="63">
        <f>+'24-03-337 Ind. Art.2'!AG63</f>
        <v>0</v>
      </c>
      <c r="W21" s="63">
        <f>+'24-03-337 Ind. Art.2'!AH63</f>
        <v>0</v>
      </c>
      <c r="X21" s="87">
        <f>+'24-03-337 Ind. Art.2'!AI63</f>
        <v>0</v>
      </c>
      <c r="Y21" s="87">
        <f>+'24-03-337 Ind. Art.2'!AJ63</f>
        <v>0</v>
      </c>
    </row>
    <row r="22" spans="1:25" ht="24.75" customHeight="1" x14ac:dyDescent="0.3">
      <c r="A22" s="88" t="s">
        <v>72</v>
      </c>
      <c r="B22" s="63">
        <f>+'24-03-337 Ind. Art.2'!J67</f>
        <v>0</v>
      </c>
      <c r="C22" s="63">
        <f>+'24-03-337 Ind. Art.2'!K67</f>
        <v>0</v>
      </c>
      <c r="D22" s="63">
        <f>+'24-03-337 Ind. Art.2'!M67</f>
        <v>0</v>
      </c>
      <c r="E22" s="63">
        <f>+'24-03-337 Ind. Art.2'!N67</f>
        <v>0</v>
      </c>
      <c r="F22" s="63">
        <f>+'24-03-337 Ind. Art.2'!O67</f>
        <v>0</v>
      </c>
      <c r="G22" s="63">
        <f>+'24-03-337 Ind. Art.2'!R67</f>
        <v>0</v>
      </c>
      <c r="H22" s="63">
        <f>+'24-03-337 Ind. Art.2'!S67</f>
        <v>0</v>
      </c>
      <c r="I22" s="63">
        <f>+'24-03-337 Ind. Art.2'!T67</f>
        <v>0</v>
      </c>
      <c r="J22" s="63">
        <f>+'24-03-337 Ind. Art.2'!U67</f>
        <v>0</v>
      </c>
      <c r="K22" s="63">
        <f>+'24-03-337 Ind. Art.2'!V67</f>
        <v>0</v>
      </c>
      <c r="L22" s="63">
        <f>+'24-03-337 Ind. Art.2'!W67</f>
        <v>0</v>
      </c>
      <c r="M22" s="63">
        <f>+'24-03-337 Ind. Art.2'!X67</f>
        <v>0</v>
      </c>
      <c r="N22" s="63">
        <f>+'24-03-337 Ind. Art.2'!Y67</f>
        <v>0</v>
      </c>
      <c r="O22" s="63">
        <f>+'24-03-337 Ind. Art.2'!Z67</f>
        <v>0</v>
      </c>
      <c r="P22" s="63">
        <f>+'24-03-337 Ind. Art.2'!AA67</f>
        <v>0</v>
      </c>
      <c r="Q22" s="63">
        <f>+'24-03-337 Ind. Art.2'!AB67</f>
        <v>0</v>
      </c>
      <c r="R22" s="63">
        <f>+'24-03-337 Ind. Art.2'!AC67</f>
        <v>0</v>
      </c>
      <c r="S22" s="63">
        <f>+'24-03-337 Ind. Art.2'!AD67</f>
        <v>0</v>
      </c>
      <c r="T22" s="63">
        <f>+'24-03-337 Ind. Art.2'!AE67</f>
        <v>0</v>
      </c>
      <c r="U22" s="63">
        <f>+'24-03-337 Ind. Art.2'!AF67</f>
        <v>0</v>
      </c>
      <c r="V22" s="63">
        <f>+'24-03-337 Ind. Art.2'!AG67</f>
        <v>0</v>
      </c>
      <c r="W22" s="63">
        <f>+'24-03-337 Ind. Art.2'!AH67</f>
        <v>0</v>
      </c>
      <c r="X22" s="87">
        <f>+'24-03-337 Ind. Art.2'!AI67</f>
        <v>0</v>
      </c>
      <c r="Y22" s="87">
        <f>+'24-03-337 Ind. Art.2'!AJ67</f>
        <v>0</v>
      </c>
    </row>
    <row r="23" spans="1:25" ht="24.75" customHeight="1" x14ac:dyDescent="0.3">
      <c r="A23" s="89" t="s">
        <v>74</v>
      </c>
      <c r="B23" s="63">
        <f>+'24-03-337 Ind. Art.2'!J71</f>
        <v>22097721000</v>
      </c>
      <c r="C23" s="63">
        <f>+'24-03-337 Ind. Art.2'!K71</f>
        <v>22097721000</v>
      </c>
      <c r="D23" s="63">
        <f>+'24-03-337 Ind. Art.2'!M71</f>
        <v>0</v>
      </c>
      <c r="E23" s="63">
        <f>+'24-03-337 Ind. Art.2'!N71</f>
        <v>0</v>
      </c>
      <c r="F23" s="63">
        <f>+'24-03-337 Ind. Art.2'!O71</f>
        <v>0</v>
      </c>
      <c r="G23" s="63">
        <f>+'24-03-337 Ind. Art.2'!R71</f>
        <v>0</v>
      </c>
      <c r="H23" s="63">
        <f>+'24-03-337 Ind. Art.2'!S71</f>
        <v>8839088400</v>
      </c>
      <c r="I23" s="63">
        <f>+'24-03-337 Ind. Art.2'!T71</f>
        <v>0</v>
      </c>
      <c r="J23" s="63">
        <f>+'24-03-337 Ind. Art.2'!U71</f>
        <v>8839088400</v>
      </c>
      <c r="K23" s="63">
        <f>+'24-03-337 Ind. Art.2'!V71</f>
        <v>0</v>
      </c>
      <c r="L23" s="63">
        <f>+'24-03-337 Ind. Art.2'!W71</f>
        <v>0</v>
      </c>
      <c r="M23" s="63">
        <f>+'24-03-337 Ind. Art.2'!X71</f>
        <v>0</v>
      </c>
      <c r="N23" s="63">
        <f>+'24-03-337 Ind. Art.2'!Y71</f>
        <v>0</v>
      </c>
      <c r="O23" s="63">
        <f>+'24-03-337 Ind. Art.2'!Z71</f>
        <v>0</v>
      </c>
      <c r="P23" s="63">
        <f>+'24-03-337 Ind. Art.2'!AA71</f>
        <v>0</v>
      </c>
      <c r="Q23" s="63">
        <f>+'24-03-337 Ind. Art.2'!AB71</f>
        <v>0</v>
      </c>
      <c r="R23" s="63">
        <f>+'24-03-337 Ind. Art.2'!AC71</f>
        <v>0</v>
      </c>
      <c r="S23" s="63">
        <f>+'24-03-337 Ind. Art.2'!AD71</f>
        <v>0</v>
      </c>
      <c r="T23" s="63">
        <f>+'24-03-337 Ind. Art.2'!AE71</f>
        <v>0</v>
      </c>
      <c r="U23" s="63">
        <f>+'24-03-337 Ind. Art.2'!AF71</f>
        <v>0</v>
      </c>
      <c r="V23" s="63">
        <f>+'24-03-337 Ind. Art.2'!AG71</f>
        <v>0</v>
      </c>
      <c r="W23" s="63">
        <f>+'24-03-337 Ind. Art.2'!AH71</f>
        <v>8839088400</v>
      </c>
      <c r="X23" s="87">
        <f>+'24-03-337 Ind. Art.2'!AI71</f>
        <v>0.4</v>
      </c>
      <c r="Y23" s="87">
        <f>+'24-03-337 Ind. Art.2'!AJ71</f>
        <v>1</v>
      </c>
    </row>
    <row r="24" spans="1:25" ht="20.399999999999999" x14ac:dyDescent="0.3">
      <c r="A24" s="8" t="str">
        <f>"TOTAL ASIG."&amp;" "&amp;$A$5</f>
        <v>TOTAL ASIG. 24-03-337 "Bonos Art. 2 Transitorio. Ley N°19.949"</v>
      </c>
      <c r="B24" s="75">
        <f>SUM(B8:B23)</f>
        <v>22097721000</v>
      </c>
      <c r="C24" s="75">
        <f t="shared" ref="C24:V24" si="0">SUM(C8:C23)</f>
        <v>22097721000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8839088400</v>
      </c>
      <c r="I24" s="75">
        <f t="shared" si="0"/>
        <v>0</v>
      </c>
      <c r="J24" s="75">
        <f t="shared" si="0"/>
        <v>8839088400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8839088400</v>
      </c>
      <c r="X24" s="90">
        <f>+'24-03-337 Ind. Art.2'!AI72</f>
        <v>0.4</v>
      </c>
      <c r="Y24" s="90">
        <f>'24-03-337 Ind. Art.2'!AJ72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1"/>
  <sheetViews>
    <sheetView zoomScaleNormal="100" workbookViewId="0">
      <selection activeCell="R87" sqref="R87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90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10089102000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121</v>
      </c>
      <c r="D69" s="51">
        <v>44998</v>
      </c>
      <c r="E69" s="69" t="s">
        <v>122</v>
      </c>
      <c r="F69" s="104" t="s">
        <v>104</v>
      </c>
      <c r="G69" s="103">
        <v>2403340</v>
      </c>
      <c r="H69" s="53"/>
      <c r="I69" s="55"/>
      <c r="J69" s="160"/>
      <c r="K69" s="72">
        <v>691227000</v>
      </c>
      <c r="L69" s="59" t="s">
        <v>102</v>
      </c>
      <c r="M69" s="47"/>
      <c r="N69" s="73"/>
      <c r="O69" s="47"/>
      <c r="P69" s="74"/>
      <c r="Q69" s="74"/>
      <c r="R69" s="24"/>
      <c r="S69" s="24"/>
      <c r="T69" s="24">
        <v>390243000</v>
      </c>
      <c r="U69" s="25">
        <f>SUM(R69:T69)</f>
        <v>390243000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390243000</v>
      </c>
      <c r="AI69" s="26">
        <f>IF(ISERROR(AH69/K69),0,AH69/K69)</f>
        <v>0.56456562026656942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10089102000</v>
      </c>
      <c r="K71" s="75">
        <f>SUM(K69:K69)</f>
        <v>691227000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390243000</v>
      </c>
      <c r="U71" s="75">
        <f t="shared" si="15"/>
        <v>390243000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390243000</v>
      </c>
      <c r="AI71" s="78">
        <f>IF(ISERROR(AH71/J71),0,AH71/J71)</f>
        <v>3.8679656524435974E-2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24-03-340 "Programa de Apoyo Integral al Adulto Mayor Chile Solidario"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10089102000</v>
      </c>
      <c r="K72" s="33">
        <f>+K11+K15+K19+K23+K27+K31+K35+K39+K43+K47+K51+K55+K67+K59+K63+K71</f>
        <v>691227000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390243000</v>
      </c>
      <c r="U72" s="33">
        <f t="shared" si="16"/>
        <v>390243000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390243000</v>
      </c>
      <c r="AI72" s="36">
        <f>IF(ISERROR(AH72/J72),0,AH72/J72)</f>
        <v>3.8679656524435974E-2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>
      <selection sqref="A1:Y1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'24-01-025 Ind. PRODEMU'!A5:U5</f>
        <v>24-01-025 "PRODEMU"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+'24-01-025 Ind. PRODEMU'!J11</f>
        <v>0</v>
      </c>
      <c r="C8" s="63">
        <f>+'24-01-025 Ind. PRODEMU'!K11</f>
        <v>0</v>
      </c>
      <c r="D8" s="63">
        <f>+'24-01-025 Ind. PRODEMU'!M11</f>
        <v>0</v>
      </c>
      <c r="E8" s="63">
        <f>+'24-01-025 Ind. PRODEMU'!N11</f>
        <v>0</v>
      </c>
      <c r="F8" s="63">
        <f>+'24-01-025 Ind. PRODEMU'!O11</f>
        <v>0</v>
      </c>
      <c r="G8" s="63">
        <f>+'24-01-025 Ind. PRODEMU'!R11</f>
        <v>0</v>
      </c>
      <c r="H8" s="63">
        <f>+'24-01-025 Ind. PRODEMU'!S11</f>
        <v>0</v>
      </c>
      <c r="I8" s="63">
        <f>+'24-01-025 Ind. PRODEMU'!T11</f>
        <v>0</v>
      </c>
      <c r="J8" s="63">
        <f>+'24-01-025 Ind. PRODEMU'!U11</f>
        <v>0</v>
      </c>
      <c r="K8" s="63">
        <f>+'24-01-025 Ind. PRODEMU'!V11</f>
        <v>0</v>
      </c>
      <c r="L8" s="63">
        <f>+'24-01-025 Ind. PRODEMU'!W11</f>
        <v>0</v>
      </c>
      <c r="M8" s="63">
        <f>+'24-01-025 Ind. PRODEMU'!X11</f>
        <v>0</v>
      </c>
      <c r="N8" s="63">
        <f>+'24-01-025 Ind. PRODEMU'!Y11</f>
        <v>0</v>
      </c>
      <c r="O8" s="63">
        <f>+'24-01-025 Ind. PRODEMU'!Z11</f>
        <v>0</v>
      </c>
      <c r="P8" s="63">
        <f>+'24-01-025 Ind. PRODEMU'!AA11</f>
        <v>0</v>
      </c>
      <c r="Q8" s="63">
        <f>+'24-01-025 Ind. PRODEMU'!AB11</f>
        <v>0</v>
      </c>
      <c r="R8" s="63">
        <f>+'24-01-025 Ind. PRODEMU'!AC11</f>
        <v>0</v>
      </c>
      <c r="S8" s="63">
        <f>+'24-01-025 Ind. PRODEMU'!AD11</f>
        <v>0</v>
      </c>
      <c r="T8" s="63">
        <f>+'24-01-025 Ind. PRODEMU'!AE11</f>
        <v>0</v>
      </c>
      <c r="U8" s="63">
        <f>+'24-01-025 Ind. PRODEMU'!AF11</f>
        <v>0</v>
      </c>
      <c r="V8" s="63">
        <f>+'24-01-025 Ind. PRODEMU'!AG11</f>
        <v>0</v>
      </c>
      <c r="W8" s="63">
        <f>+'24-01-025 Ind. PRODEMU'!AH11</f>
        <v>0</v>
      </c>
      <c r="X8" s="87">
        <f>+'24-01-025 Ind. PRODEMU'!AI11</f>
        <v>0</v>
      </c>
      <c r="Y8" s="87">
        <f>+'24-01-025 Ind. PRODEMU'!AJ11</f>
        <v>0</v>
      </c>
    </row>
    <row r="9" spans="1:25" ht="24.75" customHeight="1" x14ac:dyDescent="0.3">
      <c r="A9" s="86" t="s">
        <v>46</v>
      </c>
      <c r="B9" s="63">
        <f>+'24-01-025 Ind. PRODEMU'!J15</f>
        <v>0</v>
      </c>
      <c r="C9" s="63">
        <f>+'24-01-025 Ind. PRODEMU'!K15</f>
        <v>0</v>
      </c>
      <c r="D9" s="63">
        <f>+'24-01-025 Ind. PRODEMU'!M15</f>
        <v>0</v>
      </c>
      <c r="E9" s="63">
        <f>+'24-01-025 Ind. PRODEMU'!N15</f>
        <v>0</v>
      </c>
      <c r="F9" s="63">
        <f>+'24-01-025 Ind. PRODEMU'!O15</f>
        <v>0</v>
      </c>
      <c r="G9" s="63">
        <f>+'24-01-025 Ind. PRODEMU'!R15</f>
        <v>0</v>
      </c>
      <c r="H9" s="63">
        <f>+'24-01-025 Ind. PRODEMU'!S15</f>
        <v>0</v>
      </c>
      <c r="I9" s="63">
        <f>+'24-01-025 Ind. PRODEMU'!T15</f>
        <v>0</v>
      </c>
      <c r="J9" s="63">
        <f>+'24-01-025 Ind. PRODEMU'!U15</f>
        <v>0</v>
      </c>
      <c r="K9" s="63">
        <f>+'24-01-025 Ind. PRODEMU'!V15</f>
        <v>0</v>
      </c>
      <c r="L9" s="63">
        <f>+'24-01-025 Ind. PRODEMU'!W15</f>
        <v>0</v>
      </c>
      <c r="M9" s="63">
        <f>+'24-01-025 Ind. PRODEMU'!X15</f>
        <v>0</v>
      </c>
      <c r="N9" s="63">
        <f>+'24-01-025 Ind. PRODEMU'!Y15</f>
        <v>0</v>
      </c>
      <c r="O9" s="63">
        <f>+'24-01-025 Ind. PRODEMU'!Z15</f>
        <v>0</v>
      </c>
      <c r="P9" s="63">
        <f>+'24-01-025 Ind. PRODEMU'!AA15</f>
        <v>0</v>
      </c>
      <c r="Q9" s="63">
        <f>+'24-01-025 Ind. PRODEMU'!AB15</f>
        <v>0</v>
      </c>
      <c r="R9" s="63">
        <f>+'24-01-025 Ind. PRODEMU'!AC15</f>
        <v>0</v>
      </c>
      <c r="S9" s="63">
        <f>+'24-01-025 Ind. PRODEMU'!AD15</f>
        <v>0</v>
      </c>
      <c r="T9" s="63">
        <f>+'24-01-025 Ind. PRODEMU'!AE15</f>
        <v>0</v>
      </c>
      <c r="U9" s="63">
        <f>+'24-01-025 Ind. PRODEMU'!AF15</f>
        <v>0</v>
      </c>
      <c r="V9" s="63">
        <f>+'24-01-025 Ind. PRODEMU'!AG15</f>
        <v>0</v>
      </c>
      <c r="W9" s="63">
        <f>+'24-01-025 Ind. PRODEMU'!AH15</f>
        <v>0</v>
      </c>
      <c r="X9" s="87">
        <f>+'24-01-025 Ind. PRODEMU'!AI15</f>
        <v>0</v>
      </c>
      <c r="Y9" s="87">
        <f>+'24-01-025 Ind. PRODEMU'!AJ15</f>
        <v>0</v>
      </c>
    </row>
    <row r="10" spans="1:25" ht="24.75" customHeight="1" x14ac:dyDescent="0.3">
      <c r="A10" s="86" t="s">
        <v>48</v>
      </c>
      <c r="B10" s="63">
        <f>+'24-01-025 Ind. PRODEMU'!J19</f>
        <v>0</v>
      </c>
      <c r="C10" s="63">
        <f>+'24-01-025 Ind. PRODEMU'!K19</f>
        <v>0</v>
      </c>
      <c r="D10" s="63">
        <f>+'24-01-025 Ind. PRODEMU'!M19</f>
        <v>0</v>
      </c>
      <c r="E10" s="63">
        <f>+'24-01-025 Ind. PRODEMU'!N19</f>
        <v>0</v>
      </c>
      <c r="F10" s="63">
        <f>+'24-01-025 Ind. PRODEMU'!O19</f>
        <v>0</v>
      </c>
      <c r="G10" s="63">
        <f>+'24-01-025 Ind. PRODEMU'!R19</f>
        <v>0</v>
      </c>
      <c r="H10" s="63">
        <f>+'24-01-025 Ind. PRODEMU'!S19</f>
        <v>0</v>
      </c>
      <c r="I10" s="63">
        <f>+'24-01-025 Ind. PRODEMU'!T19</f>
        <v>0</v>
      </c>
      <c r="J10" s="63">
        <f>+'24-01-025 Ind. PRODEMU'!U19</f>
        <v>0</v>
      </c>
      <c r="K10" s="63">
        <f>+'24-01-025 Ind. PRODEMU'!V19</f>
        <v>0</v>
      </c>
      <c r="L10" s="63">
        <f>+'24-01-025 Ind. PRODEMU'!W19</f>
        <v>0</v>
      </c>
      <c r="M10" s="63">
        <f>+'24-01-025 Ind. PRODEMU'!X19</f>
        <v>0</v>
      </c>
      <c r="N10" s="63">
        <f>+'24-01-025 Ind. PRODEMU'!Y19</f>
        <v>0</v>
      </c>
      <c r="O10" s="63">
        <f>+'24-01-025 Ind. PRODEMU'!Z19</f>
        <v>0</v>
      </c>
      <c r="P10" s="63">
        <f>+'24-01-025 Ind. PRODEMU'!AA19</f>
        <v>0</v>
      </c>
      <c r="Q10" s="63">
        <f>+'24-01-025 Ind. PRODEMU'!AB19</f>
        <v>0</v>
      </c>
      <c r="R10" s="63">
        <f>+'24-01-025 Ind. PRODEMU'!AC19</f>
        <v>0</v>
      </c>
      <c r="S10" s="63">
        <f>+'24-01-025 Ind. PRODEMU'!AD19</f>
        <v>0</v>
      </c>
      <c r="T10" s="63">
        <f>+'24-01-025 Ind. PRODEMU'!AE19</f>
        <v>0</v>
      </c>
      <c r="U10" s="63">
        <f>+'24-01-025 Ind. PRODEMU'!AF19</f>
        <v>0</v>
      </c>
      <c r="V10" s="63">
        <f>+'24-01-025 Ind. PRODEMU'!AG19</f>
        <v>0</v>
      </c>
      <c r="W10" s="63">
        <f>+'24-01-025 Ind. PRODEMU'!AH19</f>
        <v>0</v>
      </c>
      <c r="X10" s="87">
        <f>+'24-01-025 Ind. PRODEMU'!AI19</f>
        <v>0</v>
      </c>
      <c r="Y10" s="87">
        <f>+'24-01-025 Ind. PRODEMU'!AJ19</f>
        <v>0</v>
      </c>
    </row>
    <row r="11" spans="1:25" ht="24.75" customHeight="1" x14ac:dyDescent="0.3">
      <c r="A11" s="86" t="s">
        <v>50</v>
      </c>
      <c r="B11" s="63">
        <f>+'24-01-025 Ind. PRODEMU'!J23</f>
        <v>0</v>
      </c>
      <c r="C11" s="63">
        <f>+'24-01-025 Ind. PRODEMU'!K23</f>
        <v>0</v>
      </c>
      <c r="D11" s="63">
        <f>+'24-01-025 Ind. PRODEMU'!M23</f>
        <v>0</v>
      </c>
      <c r="E11" s="63">
        <f>+'24-01-025 Ind. PRODEMU'!N23</f>
        <v>0</v>
      </c>
      <c r="F11" s="63">
        <f>+'24-01-025 Ind. PRODEMU'!O23</f>
        <v>0</v>
      </c>
      <c r="G11" s="63">
        <f>+'24-01-025 Ind. PRODEMU'!R23</f>
        <v>0</v>
      </c>
      <c r="H11" s="63">
        <f>+'24-01-025 Ind. PRODEMU'!S23</f>
        <v>0</v>
      </c>
      <c r="I11" s="63">
        <f>+'24-01-025 Ind. PRODEMU'!T23</f>
        <v>0</v>
      </c>
      <c r="J11" s="63">
        <f>+'24-01-025 Ind. PRODEMU'!U23</f>
        <v>0</v>
      </c>
      <c r="K11" s="63">
        <f>+'24-01-025 Ind. PRODEMU'!V23</f>
        <v>0</v>
      </c>
      <c r="L11" s="63">
        <f>+'24-01-025 Ind. PRODEMU'!W23</f>
        <v>0</v>
      </c>
      <c r="M11" s="63">
        <f>+'24-01-025 Ind. PRODEMU'!X23</f>
        <v>0</v>
      </c>
      <c r="N11" s="63">
        <f>+'24-01-025 Ind. PRODEMU'!Y23</f>
        <v>0</v>
      </c>
      <c r="O11" s="63">
        <f>+'24-01-025 Ind. PRODEMU'!Z23</f>
        <v>0</v>
      </c>
      <c r="P11" s="63">
        <f>+'24-01-025 Ind. PRODEMU'!AA23</f>
        <v>0</v>
      </c>
      <c r="Q11" s="63">
        <f>+'24-01-025 Ind. PRODEMU'!AB23</f>
        <v>0</v>
      </c>
      <c r="R11" s="63">
        <f>+'24-01-025 Ind. PRODEMU'!AC23</f>
        <v>0</v>
      </c>
      <c r="S11" s="63">
        <f>+'24-01-025 Ind. PRODEMU'!AD23</f>
        <v>0</v>
      </c>
      <c r="T11" s="63">
        <f>+'24-01-025 Ind. PRODEMU'!AE23</f>
        <v>0</v>
      </c>
      <c r="U11" s="63">
        <f>+'24-01-025 Ind. PRODEMU'!AF23</f>
        <v>0</v>
      </c>
      <c r="V11" s="63">
        <f>+'24-01-025 Ind. PRODEMU'!AG23</f>
        <v>0</v>
      </c>
      <c r="W11" s="63">
        <f>+'24-01-025 Ind. PRODEMU'!AH23</f>
        <v>0</v>
      </c>
      <c r="X11" s="87">
        <f>+'24-01-025 Ind. PRODEMU'!AI23</f>
        <v>0</v>
      </c>
      <c r="Y11" s="87">
        <f>+'24-01-025 Ind. PRODEMU'!AJ23</f>
        <v>0</v>
      </c>
    </row>
    <row r="12" spans="1:25" ht="24.75" customHeight="1" x14ac:dyDescent="0.3">
      <c r="A12" s="86" t="s">
        <v>52</v>
      </c>
      <c r="B12" s="63">
        <f>+'24-01-025 Ind. PRODEMU'!J27</f>
        <v>0</v>
      </c>
      <c r="C12" s="63">
        <f>+'24-01-025 Ind. PRODEMU'!K27</f>
        <v>0</v>
      </c>
      <c r="D12" s="63">
        <f>+'24-01-025 Ind. PRODEMU'!M27</f>
        <v>0</v>
      </c>
      <c r="E12" s="63">
        <f>+'24-01-025 Ind. PRODEMU'!N27</f>
        <v>0</v>
      </c>
      <c r="F12" s="63">
        <f>+'24-01-025 Ind. PRODEMU'!O27</f>
        <v>0</v>
      </c>
      <c r="G12" s="63">
        <f>+'24-01-025 Ind. PRODEMU'!R27</f>
        <v>0</v>
      </c>
      <c r="H12" s="63">
        <f>+'24-01-025 Ind. PRODEMU'!S27</f>
        <v>0</v>
      </c>
      <c r="I12" s="63">
        <f>+'24-01-025 Ind. PRODEMU'!T27</f>
        <v>0</v>
      </c>
      <c r="J12" s="63">
        <f>+'24-01-025 Ind. PRODEMU'!U27</f>
        <v>0</v>
      </c>
      <c r="K12" s="63">
        <f>+'24-01-025 Ind. PRODEMU'!V27</f>
        <v>0</v>
      </c>
      <c r="L12" s="63">
        <f>+'24-01-025 Ind. PRODEMU'!W27</f>
        <v>0</v>
      </c>
      <c r="M12" s="63">
        <f>+'24-01-025 Ind. PRODEMU'!X27</f>
        <v>0</v>
      </c>
      <c r="N12" s="63">
        <f>+'24-01-025 Ind. PRODEMU'!Y27</f>
        <v>0</v>
      </c>
      <c r="O12" s="63">
        <f>+'24-01-025 Ind. PRODEMU'!Z27</f>
        <v>0</v>
      </c>
      <c r="P12" s="63">
        <f>+'24-01-025 Ind. PRODEMU'!AA27</f>
        <v>0</v>
      </c>
      <c r="Q12" s="63">
        <f>+'24-01-025 Ind. PRODEMU'!AB27</f>
        <v>0</v>
      </c>
      <c r="R12" s="63">
        <f>+'24-01-025 Ind. PRODEMU'!AC27</f>
        <v>0</v>
      </c>
      <c r="S12" s="63">
        <f>+'24-01-025 Ind. PRODEMU'!AD27</f>
        <v>0</v>
      </c>
      <c r="T12" s="63">
        <f>+'24-01-025 Ind. PRODEMU'!AE27</f>
        <v>0</v>
      </c>
      <c r="U12" s="63">
        <f>+'24-01-025 Ind. PRODEMU'!AF27</f>
        <v>0</v>
      </c>
      <c r="V12" s="63">
        <f>+'24-01-025 Ind. PRODEMU'!AG27</f>
        <v>0</v>
      </c>
      <c r="W12" s="63">
        <f>+'24-01-025 Ind. PRODEMU'!AH27</f>
        <v>0</v>
      </c>
      <c r="X12" s="87">
        <f>+'24-01-025 Ind. PRODEMU'!AI27</f>
        <v>0</v>
      </c>
      <c r="Y12" s="87">
        <f>+'24-01-025 Ind. PRODEMU'!AJ27</f>
        <v>0</v>
      </c>
    </row>
    <row r="13" spans="1:25" ht="24.75" customHeight="1" x14ac:dyDescent="0.3">
      <c r="A13" s="86" t="s">
        <v>54</v>
      </c>
      <c r="B13" s="63">
        <f>+'24-01-025 Ind. PRODEMU'!J31</f>
        <v>0</v>
      </c>
      <c r="C13" s="63">
        <f>+'24-01-025 Ind. PRODEMU'!K31</f>
        <v>0</v>
      </c>
      <c r="D13" s="63">
        <f>+'24-01-025 Ind. PRODEMU'!M31</f>
        <v>0</v>
      </c>
      <c r="E13" s="63">
        <f>+'24-01-025 Ind. PRODEMU'!N31</f>
        <v>0</v>
      </c>
      <c r="F13" s="63">
        <f>+'24-01-025 Ind. PRODEMU'!O31</f>
        <v>0</v>
      </c>
      <c r="G13" s="63">
        <f>+'24-01-025 Ind. PRODEMU'!R31</f>
        <v>0</v>
      </c>
      <c r="H13" s="63">
        <f>+'24-01-025 Ind. PRODEMU'!S31</f>
        <v>0</v>
      </c>
      <c r="I13" s="63">
        <f>+'24-01-025 Ind. PRODEMU'!T31</f>
        <v>0</v>
      </c>
      <c r="J13" s="63">
        <f>+'24-01-025 Ind. PRODEMU'!U31</f>
        <v>0</v>
      </c>
      <c r="K13" s="63">
        <f>+'24-01-025 Ind. PRODEMU'!V31</f>
        <v>0</v>
      </c>
      <c r="L13" s="63">
        <f>+'24-01-025 Ind. PRODEMU'!W31</f>
        <v>0</v>
      </c>
      <c r="M13" s="63">
        <f>+'24-01-025 Ind. PRODEMU'!X31</f>
        <v>0</v>
      </c>
      <c r="N13" s="63">
        <f>+'24-01-025 Ind. PRODEMU'!Y31</f>
        <v>0</v>
      </c>
      <c r="O13" s="63">
        <f>+'24-01-025 Ind. PRODEMU'!Z31</f>
        <v>0</v>
      </c>
      <c r="P13" s="63">
        <f>+'24-01-025 Ind. PRODEMU'!AA31</f>
        <v>0</v>
      </c>
      <c r="Q13" s="63">
        <f>+'24-01-025 Ind. PRODEMU'!AB31</f>
        <v>0</v>
      </c>
      <c r="R13" s="63">
        <f>+'24-01-025 Ind. PRODEMU'!AC31</f>
        <v>0</v>
      </c>
      <c r="S13" s="63">
        <f>+'24-01-025 Ind. PRODEMU'!AD31</f>
        <v>0</v>
      </c>
      <c r="T13" s="63">
        <f>+'24-01-025 Ind. PRODEMU'!AE31</f>
        <v>0</v>
      </c>
      <c r="U13" s="63">
        <f>+'24-01-025 Ind. PRODEMU'!AF31</f>
        <v>0</v>
      </c>
      <c r="V13" s="63">
        <f>+'24-01-025 Ind. PRODEMU'!AG31</f>
        <v>0</v>
      </c>
      <c r="W13" s="63">
        <f>+'24-01-025 Ind. PRODEMU'!AH31</f>
        <v>0</v>
      </c>
      <c r="X13" s="87">
        <f>+'24-01-025 Ind. PRODEMU'!AI31</f>
        <v>0</v>
      </c>
      <c r="Y13" s="87">
        <f>+'24-01-025 Ind. PRODEMU'!AJ31</f>
        <v>0</v>
      </c>
    </row>
    <row r="14" spans="1:25" ht="24.75" customHeight="1" x14ac:dyDescent="0.3">
      <c r="A14" s="86" t="s">
        <v>56</v>
      </c>
      <c r="B14" s="63">
        <f>+'24-01-025 Ind. PRODEMU'!J35</f>
        <v>0</v>
      </c>
      <c r="C14" s="63">
        <f>+'24-01-025 Ind. PRODEMU'!K35</f>
        <v>0</v>
      </c>
      <c r="D14" s="63">
        <f>+'24-01-025 Ind. PRODEMU'!M35</f>
        <v>0</v>
      </c>
      <c r="E14" s="63">
        <f>+'24-01-025 Ind. PRODEMU'!N35</f>
        <v>0</v>
      </c>
      <c r="F14" s="63">
        <f>+'24-01-025 Ind. PRODEMU'!O35</f>
        <v>0</v>
      </c>
      <c r="G14" s="63">
        <f>+'24-01-025 Ind. PRODEMU'!R35</f>
        <v>0</v>
      </c>
      <c r="H14" s="63">
        <f>+'24-01-025 Ind. PRODEMU'!S35</f>
        <v>0</v>
      </c>
      <c r="I14" s="63">
        <f>+'24-01-025 Ind. PRODEMU'!T35</f>
        <v>0</v>
      </c>
      <c r="J14" s="63">
        <f>+'24-01-025 Ind. PRODEMU'!U35</f>
        <v>0</v>
      </c>
      <c r="K14" s="63">
        <f>+'24-01-025 Ind. PRODEMU'!V35</f>
        <v>0</v>
      </c>
      <c r="L14" s="63">
        <f>+'24-01-025 Ind. PRODEMU'!W35</f>
        <v>0</v>
      </c>
      <c r="M14" s="63">
        <f>+'24-01-025 Ind. PRODEMU'!X35</f>
        <v>0</v>
      </c>
      <c r="N14" s="63">
        <f>+'24-01-025 Ind. PRODEMU'!Y35</f>
        <v>0</v>
      </c>
      <c r="O14" s="63">
        <f>+'24-01-025 Ind. PRODEMU'!Z35</f>
        <v>0</v>
      </c>
      <c r="P14" s="63">
        <f>+'24-01-025 Ind. PRODEMU'!AA35</f>
        <v>0</v>
      </c>
      <c r="Q14" s="63">
        <f>+'24-01-025 Ind. PRODEMU'!AB35</f>
        <v>0</v>
      </c>
      <c r="R14" s="63">
        <f>+'24-01-025 Ind. PRODEMU'!AC35</f>
        <v>0</v>
      </c>
      <c r="S14" s="63">
        <f>+'24-01-025 Ind. PRODEMU'!AD35</f>
        <v>0</v>
      </c>
      <c r="T14" s="63">
        <f>+'24-01-025 Ind. PRODEMU'!AE35</f>
        <v>0</v>
      </c>
      <c r="U14" s="63">
        <f>+'24-01-025 Ind. PRODEMU'!AF35</f>
        <v>0</v>
      </c>
      <c r="V14" s="63">
        <f>+'24-01-025 Ind. PRODEMU'!AG35</f>
        <v>0</v>
      </c>
      <c r="W14" s="63">
        <f>+'24-01-025 Ind. PRODEMU'!AH35</f>
        <v>0</v>
      </c>
      <c r="X14" s="87">
        <f>+'24-01-025 Ind. PRODEMU'!AI35</f>
        <v>0</v>
      </c>
      <c r="Y14" s="87">
        <f>+'24-01-025 Ind. PRODEMU'!AJ35</f>
        <v>0</v>
      </c>
    </row>
    <row r="15" spans="1:25" ht="24.75" customHeight="1" x14ac:dyDescent="0.3">
      <c r="A15" s="86" t="s">
        <v>58</v>
      </c>
      <c r="B15" s="63">
        <f>+'24-01-025 Ind. PRODEMU'!J39</f>
        <v>0</v>
      </c>
      <c r="C15" s="63">
        <f>+'24-01-025 Ind. PRODEMU'!K39</f>
        <v>0</v>
      </c>
      <c r="D15" s="63">
        <f>+'24-01-025 Ind. PRODEMU'!M39</f>
        <v>0</v>
      </c>
      <c r="E15" s="63">
        <f>+'24-01-025 Ind. PRODEMU'!N39</f>
        <v>0</v>
      </c>
      <c r="F15" s="63">
        <f>+'24-01-025 Ind. PRODEMU'!O39</f>
        <v>0</v>
      </c>
      <c r="G15" s="63">
        <f>+'24-01-025 Ind. PRODEMU'!R39</f>
        <v>0</v>
      </c>
      <c r="H15" s="63">
        <f>+'24-01-025 Ind. PRODEMU'!S39</f>
        <v>0</v>
      </c>
      <c r="I15" s="63">
        <f>+'24-01-025 Ind. PRODEMU'!T39</f>
        <v>0</v>
      </c>
      <c r="J15" s="63">
        <f>+'24-01-025 Ind. PRODEMU'!U39</f>
        <v>0</v>
      </c>
      <c r="K15" s="63">
        <f>+'24-01-025 Ind. PRODEMU'!V39</f>
        <v>0</v>
      </c>
      <c r="L15" s="63">
        <f>+'24-01-025 Ind. PRODEMU'!W39</f>
        <v>0</v>
      </c>
      <c r="M15" s="63">
        <f>+'24-01-025 Ind. PRODEMU'!X39</f>
        <v>0</v>
      </c>
      <c r="N15" s="63">
        <f>+'24-01-025 Ind. PRODEMU'!Y39</f>
        <v>0</v>
      </c>
      <c r="O15" s="63">
        <f>+'24-01-025 Ind. PRODEMU'!Z39</f>
        <v>0</v>
      </c>
      <c r="P15" s="63">
        <f>+'24-01-025 Ind. PRODEMU'!AA39</f>
        <v>0</v>
      </c>
      <c r="Q15" s="63">
        <f>+'24-01-025 Ind. PRODEMU'!AB39</f>
        <v>0</v>
      </c>
      <c r="R15" s="63">
        <f>+'24-01-025 Ind. PRODEMU'!AC39</f>
        <v>0</v>
      </c>
      <c r="S15" s="63">
        <f>+'24-01-025 Ind. PRODEMU'!AD39</f>
        <v>0</v>
      </c>
      <c r="T15" s="63">
        <f>+'24-01-025 Ind. PRODEMU'!AE39</f>
        <v>0</v>
      </c>
      <c r="U15" s="63">
        <f>+'24-01-025 Ind. PRODEMU'!AF39</f>
        <v>0</v>
      </c>
      <c r="V15" s="63">
        <f>+'24-01-025 Ind. PRODEMU'!AG39</f>
        <v>0</v>
      </c>
      <c r="W15" s="63">
        <f>+'24-01-025 Ind. PRODEMU'!AH39</f>
        <v>0</v>
      </c>
      <c r="X15" s="87">
        <f>+'24-01-025 Ind. PRODEMU'!AI39</f>
        <v>0</v>
      </c>
      <c r="Y15" s="87">
        <f>+'24-01-025 Ind. PRODEMU'!AJ39</f>
        <v>0</v>
      </c>
    </row>
    <row r="16" spans="1:25" ht="24.75" customHeight="1" x14ac:dyDescent="0.3">
      <c r="A16" s="86" t="s">
        <v>60</v>
      </c>
      <c r="B16" s="63">
        <f>+'24-01-025 Ind. PRODEMU'!J43</f>
        <v>0</v>
      </c>
      <c r="C16" s="63">
        <f>+'24-01-025 Ind. PRODEMU'!K43</f>
        <v>0</v>
      </c>
      <c r="D16" s="63">
        <f>+'24-01-025 Ind. PRODEMU'!M43</f>
        <v>0</v>
      </c>
      <c r="E16" s="63">
        <f>+'24-01-025 Ind. PRODEMU'!N43</f>
        <v>0</v>
      </c>
      <c r="F16" s="63">
        <f>+'24-01-025 Ind. PRODEMU'!O43</f>
        <v>0</v>
      </c>
      <c r="G16" s="63">
        <f>+'24-01-025 Ind. PRODEMU'!R43</f>
        <v>0</v>
      </c>
      <c r="H16" s="63">
        <f>+'24-01-025 Ind. PRODEMU'!S43</f>
        <v>0</v>
      </c>
      <c r="I16" s="63">
        <f>+'24-01-025 Ind. PRODEMU'!T43</f>
        <v>0</v>
      </c>
      <c r="J16" s="63">
        <f>+'24-01-025 Ind. PRODEMU'!U43</f>
        <v>0</v>
      </c>
      <c r="K16" s="63">
        <f>+'24-01-025 Ind. PRODEMU'!V43</f>
        <v>0</v>
      </c>
      <c r="L16" s="63">
        <f>+'24-01-025 Ind. PRODEMU'!W43</f>
        <v>0</v>
      </c>
      <c r="M16" s="63">
        <f>+'24-01-025 Ind. PRODEMU'!X43</f>
        <v>0</v>
      </c>
      <c r="N16" s="63">
        <f>+'24-01-025 Ind. PRODEMU'!Y43</f>
        <v>0</v>
      </c>
      <c r="O16" s="63">
        <f>+'24-01-025 Ind. PRODEMU'!Z43</f>
        <v>0</v>
      </c>
      <c r="P16" s="63">
        <f>+'24-01-025 Ind. PRODEMU'!AA43</f>
        <v>0</v>
      </c>
      <c r="Q16" s="63">
        <f>+'24-01-025 Ind. PRODEMU'!AB43</f>
        <v>0</v>
      </c>
      <c r="R16" s="63">
        <f>+'24-01-025 Ind. PRODEMU'!AC43</f>
        <v>0</v>
      </c>
      <c r="S16" s="63">
        <f>+'24-01-025 Ind. PRODEMU'!AD43</f>
        <v>0</v>
      </c>
      <c r="T16" s="63">
        <f>+'24-01-025 Ind. PRODEMU'!AE43</f>
        <v>0</v>
      </c>
      <c r="U16" s="63">
        <f>+'24-01-025 Ind. PRODEMU'!AF43</f>
        <v>0</v>
      </c>
      <c r="V16" s="63">
        <f>+'24-01-025 Ind. PRODEMU'!AG43</f>
        <v>0</v>
      </c>
      <c r="W16" s="63">
        <f>+'24-01-025 Ind. PRODEMU'!AH43</f>
        <v>0</v>
      </c>
      <c r="X16" s="87">
        <f>+'24-01-025 Ind. PRODEMU'!AI43</f>
        <v>0</v>
      </c>
      <c r="Y16" s="87">
        <f>+'24-01-025 Ind. PRODEMU'!AJ43</f>
        <v>0</v>
      </c>
    </row>
    <row r="17" spans="1:25" ht="24.75" customHeight="1" x14ac:dyDescent="0.3">
      <c r="A17" s="86" t="s">
        <v>62</v>
      </c>
      <c r="B17" s="63">
        <f>+'24-01-025 Ind. PRODEMU'!J47</f>
        <v>0</v>
      </c>
      <c r="C17" s="63">
        <f>+'24-01-025 Ind. PRODEMU'!K47</f>
        <v>0</v>
      </c>
      <c r="D17" s="63">
        <f>+'24-01-025 Ind. PRODEMU'!M47</f>
        <v>0</v>
      </c>
      <c r="E17" s="63">
        <f>+'24-01-025 Ind. PRODEMU'!N47</f>
        <v>0</v>
      </c>
      <c r="F17" s="63">
        <f>+'24-01-025 Ind. PRODEMU'!O47</f>
        <v>0</v>
      </c>
      <c r="G17" s="63">
        <f>+'24-01-025 Ind. PRODEMU'!R47</f>
        <v>0</v>
      </c>
      <c r="H17" s="63">
        <f>+'24-01-025 Ind. PRODEMU'!S47</f>
        <v>0</v>
      </c>
      <c r="I17" s="63">
        <f>+'24-01-025 Ind. PRODEMU'!T47</f>
        <v>0</v>
      </c>
      <c r="J17" s="63">
        <f>+'24-01-025 Ind. PRODEMU'!U47</f>
        <v>0</v>
      </c>
      <c r="K17" s="63">
        <f>+'24-01-025 Ind. PRODEMU'!V47</f>
        <v>0</v>
      </c>
      <c r="L17" s="63">
        <f>+'24-01-025 Ind. PRODEMU'!W47</f>
        <v>0</v>
      </c>
      <c r="M17" s="63">
        <f>+'24-01-025 Ind. PRODEMU'!X47</f>
        <v>0</v>
      </c>
      <c r="N17" s="63">
        <f>+'24-01-025 Ind. PRODEMU'!Y47</f>
        <v>0</v>
      </c>
      <c r="O17" s="63">
        <f>+'24-01-025 Ind. PRODEMU'!Z47</f>
        <v>0</v>
      </c>
      <c r="P17" s="63">
        <f>+'24-01-025 Ind. PRODEMU'!AA47</f>
        <v>0</v>
      </c>
      <c r="Q17" s="63">
        <f>+'24-01-025 Ind. PRODEMU'!AB47</f>
        <v>0</v>
      </c>
      <c r="R17" s="63">
        <f>+'24-01-025 Ind. PRODEMU'!AC47</f>
        <v>0</v>
      </c>
      <c r="S17" s="63">
        <f>+'24-01-025 Ind. PRODEMU'!AD47</f>
        <v>0</v>
      </c>
      <c r="T17" s="63">
        <f>+'24-01-025 Ind. PRODEMU'!AE47</f>
        <v>0</v>
      </c>
      <c r="U17" s="63">
        <f>+'24-01-025 Ind. PRODEMU'!AF47</f>
        <v>0</v>
      </c>
      <c r="V17" s="63">
        <f>+'24-01-025 Ind. PRODEMU'!AG47</f>
        <v>0</v>
      </c>
      <c r="W17" s="63">
        <f>+'24-01-025 Ind. PRODEMU'!AH47</f>
        <v>0</v>
      </c>
      <c r="X17" s="87">
        <f>+'24-01-025 Ind. PRODEMU'!AI47</f>
        <v>0</v>
      </c>
      <c r="Y17" s="87">
        <f>+'24-01-025 Ind. PRODEMU'!AJ44</f>
        <v>0</v>
      </c>
    </row>
    <row r="18" spans="1:25" ht="24.75" customHeight="1" x14ac:dyDescent="0.3">
      <c r="A18" s="86" t="s">
        <v>64</v>
      </c>
      <c r="B18" s="63">
        <f>+'24-01-025 Ind. PRODEMU'!J51</f>
        <v>0</v>
      </c>
      <c r="C18" s="63">
        <f>+'24-01-025 Ind. PRODEMU'!K51</f>
        <v>0</v>
      </c>
      <c r="D18" s="63">
        <f>+'24-01-025 Ind. PRODEMU'!M51</f>
        <v>0</v>
      </c>
      <c r="E18" s="63">
        <f>+'24-01-025 Ind. PRODEMU'!N51</f>
        <v>0</v>
      </c>
      <c r="F18" s="63">
        <f>+'24-01-025 Ind. PRODEMU'!O51</f>
        <v>0</v>
      </c>
      <c r="G18" s="63">
        <f>+'24-01-025 Ind. PRODEMU'!R51</f>
        <v>0</v>
      </c>
      <c r="H18" s="63">
        <f>+'24-01-025 Ind. PRODEMU'!S51</f>
        <v>0</v>
      </c>
      <c r="I18" s="63">
        <f>+'24-01-025 Ind. PRODEMU'!T51</f>
        <v>0</v>
      </c>
      <c r="J18" s="63">
        <f>+'24-01-025 Ind. PRODEMU'!U51</f>
        <v>0</v>
      </c>
      <c r="K18" s="63">
        <f>+'24-01-025 Ind. PRODEMU'!V51</f>
        <v>0</v>
      </c>
      <c r="L18" s="63">
        <f>+'24-01-025 Ind. PRODEMU'!W51</f>
        <v>0</v>
      </c>
      <c r="M18" s="63">
        <f>+'24-01-025 Ind. PRODEMU'!X51</f>
        <v>0</v>
      </c>
      <c r="N18" s="63">
        <f>+'24-01-025 Ind. PRODEMU'!Y51</f>
        <v>0</v>
      </c>
      <c r="O18" s="63">
        <f>+'24-01-025 Ind. PRODEMU'!Z51</f>
        <v>0</v>
      </c>
      <c r="P18" s="63">
        <f>+'24-01-025 Ind. PRODEMU'!AA51</f>
        <v>0</v>
      </c>
      <c r="Q18" s="63">
        <f>+'24-01-025 Ind. PRODEMU'!AB51</f>
        <v>0</v>
      </c>
      <c r="R18" s="63">
        <f>+'24-01-025 Ind. PRODEMU'!AC51</f>
        <v>0</v>
      </c>
      <c r="S18" s="63">
        <f>+'24-01-025 Ind. PRODEMU'!AD51</f>
        <v>0</v>
      </c>
      <c r="T18" s="63">
        <f>+'24-01-025 Ind. PRODEMU'!AE51</f>
        <v>0</v>
      </c>
      <c r="U18" s="63">
        <f>+'24-01-025 Ind. PRODEMU'!AF51</f>
        <v>0</v>
      </c>
      <c r="V18" s="63">
        <f>+'24-01-025 Ind. PRODEMU'!AG51</f>
        <v>0</v>
      </c>
      <c r="W18" s="63">
        <f>+'24-01-025 Ind. PRODEMU'!AH51</f>
        <v>0</v>
      </c>
      <c r="X18" s="87">
        <f>+'24-01-025 Ind. PRODEMU'!AI51</f>
        <v>0</v>
      </c>
      <c r="Y18" s="87">
        <f>+'24-01-025 Ind. PRODEMU'!AJ51</f>
        <v>0</v>
      </c>
    </row>
    <row r="19" spans="1:25" ht="24.75" customHeight="1" x14ac:dyDescent="0.3">
      <c r="A19" s="86" t="s">
        <v>66</v>
      </c>
      <c r="B19" s="63">
        <f>+'24-01-025 Ind. PRODEMU'!J55</f>
        <v>0</v>
      </c>
      <c r="C19" s="63">
        <f>+'24-01-025 Ind. PRODEMU'!K55</f>
        <v>0</v>
      </c>
      <c r="D19" s="63">
        <f>+'24-01-025 Ind. PRODEMU'!M55</f>
        <v>0</v>
      </c>
      <c r="E19" s="63">
        <f>+'24-01-025 Ind. PRODEMU'!N55</f>
        <v>0</v>
      </c>
      <c r="F19" s="63">
        <f>+'24-01-025 Ind. PRODEMU'!O55</f>
        <v>0</v>
      </c>
      <c r="G19" s="63">
        <f>+'24-01-025 Ind. PRODEMU'!R55</f>
        <v>0</v>
      </c>
      <c r="H19" s="63">
        <f>+'24-01-025 Ind. PRODEMU'!S55</f>
        <v>0</v>
      </c>
      <c r="I19" s="63">
        <f>+'24-01-025 Ind. PRODEMU'!T55</f>
        <v>0</v>
      </c>
      <c r="J19" s="63">
        <f>+'24-01-025 Ind. PRODEMU'!U55</f>
        <v>0</v>
      </c>
      <c r="K19" s="63">
        <f>+'24-01-025 Ind. PRODEMU'!V55</f>
        <v>0</v>
      </c>
      <c r="L19" s="63">
        <f>+'24-01-025 Ind. PRODEMU'!W55</f>
        <v>0</v>
      </c>
      <c r="M19" s="63">
        <f>+'24-01-025 Ind. PRODEMU'!X55</f>
        <v>0</v>
      </c>
      <c r="N19" s="63">
        <f>+'24-01-025 Ind. PRODEMU'!Y55</f>
        <v>0</v>
      </c>
      <c r="O19" s="63">
        <f>+'24-01-025 Ind. PRODEMU'!Z55</f>
        <v>0</v>
      </c>
      <c r="P19" s="63">
        <f>+'24-01-025 Ind. PRODEMU'!AA55</f>
        <v>0</v>
      </c>
      <c r="Q19" s="63">
        <f>+'24-01-025 Ind. PRODEMU'!AB55</f>
        <v>0</v>
      </c>
      <c r="R19" s="63">
        <f>+'24-01-025 Ind. PRODEMU'!AC55</f>
        <v>0</v>
      </c>
      <c r="S19" s="63">
        <f>+'24-01-025 Ind. PRODEMU'!AD55</f>
        <v>0</v>
      </c>
      <c r="T19" s="63">
        <f>+'24-01-025 Ind. PRODEMU'!AE55</f>
        <v>0</v>
      </c>
      <c r="U19" s="63">
        <f>+'24-01-025 Ind. PRODEMU'!AF55</f>
        <v>0</v>
      </c>
      <c r="V19" s="63">
        <f>+'24-01-025 Ind. PRODEMU'!AG55</f>
        <v>0</v>
      </c>
      <c r="W19" s="63">
        <f>+'24-01-025 Ind. PRODEMU'!AH55</f>
        <v>0</v>
      </c>
      <c r="X19" s="87">
        <f>+'24-01-025 Ind. PRODEMU'!AI55</f>
        <v>0</v>
      </c>
      <c r="Y19" s="87">
        <f>+'24-01-025 Ind. PRODEMU'!AJ55</f>
        <v>0</v>
      </c>
    </row>
    <row r="20" spans="1:25" ht="24.75" customHeight="1" x14ac:dyDescent="0.3">
      <c r="A20" s="88" t="s">
        <v>68</v>
      </c>
      <c r="B20" s="63">
        <f>+'24-01-025 Ind. PRODEMU'!J59</f>
        <v>0</v>
      </c>
      <c r="C20" s="63">
        <f>+'24-01-025 Ind. PRODEMU'!K59</f>
        <v>0</v>
      </c>
      <c r="D20" s="63">
        <f>+'24-01-025 Ind. PRODEMU'!M59</f>
        <v>0</v>
      </c>
      <c r="E20" s="63">
        <f>+'24-01-025 Ind. PRODEMU'!N59</f>
        <v>0</v>
      </c>
      <c r="F20" s="63">
        <f>+'24-01-025 Ind. PRODEMU'!O59</f>
        <v>0</v>
      </c>
      <c r="G20" s="63">
        <f>+'24-01-025 Ind. PRODEMU'!R59</f>
        <v>0</v>
      </c>
      <c r="H20" s="63">
        <f>+'24-01-025 Ind. PRODEMU'!S59</f>
        <v>0</v>
      </c>
      <c r="I20" s="63">
        <f>+'24-01-025 Ind. PRODEMU'!T59</f>
        <v>0</v>
      </c>
      <c r="J20" s="63">
        <f>+'24-01-025 Ind. PRODEMU'!U59</f>
        <v>0</v>
      </c>
      <c r="K20" s="63">
        <f>+'24-01-025 Ind. PRODEMU'!V59</f>
        <v>0</v>
      </c>
      <c r="L20" s="63">
        <f>+'24-01-025 Ind. PRODEMU'!W59</f>
        <v>0</v>
      </c>
      <c r="M20" s="63">
        <f>+'24-01-025 Ind. PRODEMU'!X59</f>
        <v>0</v>
      </c>
      <c r="N20" s="63">
        <f>+'24-01-025 Ind. PRODEMU'!Y59</f>
        <v>0</v>
      </c>
      <c r="O20" s="63">
        <f>+'24-01-025 Ind. PRODEMU'!Z59</f>
        <v>0</v>
      </c>
      <c r="P20" s="63">
        <f>+'24-01-025 Ind. PRODEMU'!AA59</f>
        <v>0</v>
      </c>
      <c r="Q20" s="63">
        <f>+'24-01-025 Ind. PRODEMU'!AB59</f>
        <v>0</v>
      </c>
      <c r="R20" s="63">
        <f>+'24-01-025 Ind. PRODEMU'!AC59</f>
        <v>0</v>
      </c>
      <c r="S20" s="63">
        <f>+'24-01-025 Ind. PRODEMU'!AD59</f>
        <v>0</v>
      </c>
      <c r="T20" s="63">
        <f>+'24-01-025 Ind. PRODEMU'!AE59</f>
        <v>0</v>
      </c>
      <c r="U20" s="63">
        <f>+'24-01-025 Ind. PRODEMU'!AF59</f>
        <v>0</v>
      </c>
      <c r="V20" s="63">
        <f>+'24-01-025 Ind. PRODEMU'!AG59</f>
        <v>0</v>
      </c>
      <c r="W20" s="63">
        <f>+'24-01-025 Ind. PRODEMU'!AH59</f>
        <v>0</v>
      </c>
      <c r="X20" s="87">
        <f>+'24-01-025 Ind. PRODEMU'!AI59</f>
        <v>0</v>
      </c>
      <c r="Y20" s="87">
        <f>+'24-01-025 Ind. PRODEMU'!AJ59</f>
        <v>0</v>
      </c>
    </row>
    <row r="21" spans="1:25" ht="24.75" customHeight="1" x14ac:dyDescent="0.3">
      <c r="A21" s="88" t="s">
        <v>70</v>
      </c>
      <c r="B21" s="63">
        <f>+'24-01-025 Ind. PRODEMU'!J63</f>
        <v>0</v>
      </c>
      <c r="C21" s="63">
        <f>+'24-01-025 Ind. PRODEMU'!K63</f>
        <v>0</v>
      </c>
      <c r="D21" s="63">
        <f>+'24-01-025 Ind. PRODEMU'!M63</f>
        <v>0</v>
      </c>
      <c r="E21" s="63">
        <f>+'24-01-025 Ind. PRODEMU'!N63</f>
        <v>0</v>
      </c>
      <c r="F21" s="63">
        <f>+'24-01-025 Ind. PRODEMU'!O63</f>
        <v>0</v>
      </c>
      <c r="G21" s="63">
        <f>+'24-01-025 Ind. PRODEMU'!R63</f>
        <v>0</v>
      </c>
      <c r="H21" s="63">
        <f>+'24-01-025 Ind. PRODEMU'!S63</f>
        <v>0</v>
      </c>
      <c r="I21" s="63">
        <f>+'24-01-025 Ind. PRODEMU'!T63</f>
        <v>0</v>
      </c>
      <c r="J21" s="63">
        <f>+'24-01-025 Ind. PRODEMU'!U63</f>
        <v>0</v>
      </c>
      <c r="K21" s="63">
        <f>+'24-01-025 Ind. PRODEMU'!V63</f>
        <v>0</v>
      </c>
      <c r="L21" s="63">
        <f>+'24-01-025 Ind. PRODEMU'!W63</f>
        <v>0</v>
      </c>
      <c r="M21" s="63">
        <f>+'24-01-025 Ind. PRODEMU'!X63</f>
        <v>0</v>
      </c>
      <c r="N21" s="63">
        <f>+'24-01-025 Ind. PRODEMU'!Y63</f>
        <v>0</v>
      </c>
      <c r="O21" s="63">
        <f>+'24-01-025 Ind. PRODEMU'!Z63</f>
        <v>0</v>
      </c>
      <c r="P21" s="63">
        <f>+'24-01-025 Ind. PRODEMU'!AA63</f>
        <v>0</v>
      </c>
      <c r="Q21" s="63">
        <f>+'24-01-025 Ind. PRODEMU'!AB63</f>
        <v>0</v>
      </c>
      <c r="R21" s="63">
        <f>+'24-01-025 Ind. PRODEMU'!AC63</f>
        <v>0</v>
      </c>
      <c r="S21" s="63">
        <f>+'24-01-025 Ind. PRODEMU'!AD63</f>
        <v>0</v>
      </c>
      <c r="T21" s="63">
        <f>+'24-01-025 Ind. PRODEMU'!AE63</f>
        <v>0</v>
      </c>
      <c r="U21" s="63">
        <f>+'24-01-025 Ind. PRODEMU'!AF63</f>
        <v>0</v>
      </c>
      <c r="V21" s="63">
        <f>+'24-01-025 Ind. PRODEMU'!AG63</f>
        <v>0</v>
      </c>
      <c r="W21" s="63">
        <f>+'24-01-025 Ind. PRODEMU'!AH63</f>
        <v>0</v>
      </c>
      <c r="X21" s="87">
        <f>+'24-01-025 Ind. PRODEMU'!AI63</f>
        <v>0</v>
      </c>
      <c r="Y21" s="87">
        <f>+'24-01-025 Ind. PRODEMU'!AJ63</f>
        <v>0</v>
      </c>
    </row>
    <row r="22" spans="1:25" ht="24.75" customHeight="1" x14ac:dyDescent="0.3">
      <c r="A22" s="88" t="s">
        <v>72</v>
      </c>
      <c r="B22" s="63">
        <f>+'24-01-025 Ind. PRODEMU'!J67</f>
        <v>0</v>
      </c>
      <c r="C22" s="63">
        <f>+'24-01-025 Ind. PRODEMU'!K67</f>
        <v>0</v>
      </c>
      <c r="D22" s="63">
        <f>+'24-01-025 Ind. PRODEMU'!M67</f>
        <v>0</v>
      </c>
      <c r="E22" s="63">
        <f>+'24-01-025 Ind. PRODEMU'!N67</f>
        <v>0</v>
      </c>
      <c r="F22" s="63">
        <f>+'24-01-025 Ind. PRODEMU'!O67</f>
        <v>0</v>
      </c>
      <c r="G22" s="63">
        <f>+'24-01-025 Ind. PRODEMU'!R67</f>
        <v>0</v>
      </c>
      <c r="H22" s="63">
        <f>+'24-01-025 Ind. PRODEMU'!S67</f>
        <v>0</v>
      </c>
      <c r="I22" s="63">
        <f>+'24-01-025 Ind. PRODEMU'!T67</f>
        <v>0</v>
      </c>
      <c r="J22" s="63">
        <f>+'24-01-025 Ind. PRODEMU'!U67</f>
        <v>0</v>
      </c>
      <c r="K22" s="63">
        <f>+'24-01-025 Ind. PRODEMU'!V67</f>
        <v>0</v>
      </c>
      <c r="L22" s="63">
        <f>+'24-01-025 Ind. PRODEMU'!W67</f>
        <v>0</v>
      </c>
      <c r="M22" s="63">
        <f>+'24-01-025 Ind. PRODEMU'!X67</f>
        <v>0</v>
      </c>
      <c r="N22" s="63">
        <f>+'24-01-025 Ind. PRODEMU'!Y67</f>
        <v>0</v>
      </c>
      <c r="O22" s="63">
        <f>+'24-01-025 Ind. PRODEMU'!Z67</f>
        <v>0</v>
      </c>
      <c r="P22" s="63">
        <f>+'24-01-025 Ind. PRODEMU'!AA67</f>
        <v>0</v>
      </c>
      <c r="Q22" s="63">
        <f>+'24-01-025 Ind. PRODEMU'!AB67</f>
        <v>0</v>
      </c>
      <c r="R22" s="63">
        <f>+'24-01-025 Ind. PRODEMU'!AC67</f>
        <v>0</v>
      </c>
      <c r="S22" s="63">
        <f>+'24-01-025 Ind. PRODEMU'!AD67</f>
        <v>0</v>
      </c>
      <c r="T22" s="63">
        <f>+'24-01-025 Ind. PRODEMU'!AE67</f>
        <v>0</v>
      </c>
      <c r="U22" s="63">
        <f>+'24-01-025 Ind. PRODEMU'!AF67</f>
        <v>0</v>
      </c>
      <c r="V22" s="63">
        <f>+'24-01-025 Ind. PRODEMU'!AG67</f>
        <v>0</v>
      </c>
      <c r="W22" s="63">
        <f>+'24-01-025 Ind. PRODEMU'!AH67</f>
        <v>0</v>
      </c>
      <c r="X22" s="87">
        <f>+'24-01-025 Ind. PRODEMU'!AI67</f>
        <v>0</v>
      </c>
      <c r="Y22" s="87">
        <f>+'24-01-025 Ind. PRODEMU'!AJ67</f>
        <v>0</v>
      </c>
    </row>
    <row r="23" spans="1:25" ht="24.75" customHeight="1" x14ac:dyDescent="0.3">
      <c r="A23" s="89" t="s">
        <v>74</v>
      </c>
      <c r="B23" s="63">
        <f>+'24-01-025 Ind. PRODEMU'!J71</f>
        <v>792917000</v>
      </c>
      <c r="C23" s="63">
        <f>+'24-01-025 Ind. PRODEMU'!K71</f>
        <v>0</v>
      </c>
      <c r="D23" s="63">
        <f>+'24-01-025 Ind. PRODEMU'!M71</f>
        <v>0</v>
      </c>
      <c r="E23" s="63">
        <f>+'24-01-025 Ind. PRODEMU'!N71</f>
        <v>0</v>
      </c>
      <c r="F23" s="63">
        <f>+'24-01-025 Ind. PRODEMU'!O71</f>
        <v>0</v>
      </c>
      <c r="G23" s="63">
        <f>+'24-01-025 Ind. PRODEMU'!R71</f>
        <v>0</v>
      </c>
      <c r="H23" s="63">
        <f>+'24-01-025 Ind. PRODEMU'!S71</f>
        <v>0</v>
      </c>
      <c r="I23" s="63">
        <f>+'24-01-025 Ind. PRODEMU'!T71</f>
        <v>0</v>
      </c>
      <c r="J23" s="63">
        <f>+'24-01-025 Ind. PRODEMU'!U71</f>
        <v>0</v>
      </c>
      <c r="K23" s="63">
        <f>+'24-01-025 Ind. PRODEMU'!V71</f>
        <v>0</v>
      </c>
      <c r="L23" s="63">
        <f>+'24-01-025 Ind. PRODEMU'!W71</f>
        <v>0</v>
      </c>
      <c r="M23" s="63">
        <f>+'24-01-025 Ind. PRODEMU'!X71</f>
        <v>0</v>
      </c>
      <c r="N23" s="63">
        <f>+'24-01-025 Ind. PRODEMU'!Y71</f>
        <v>0</v>
      </c>
      <c r="O23" s="63">
        <f>+'24-01-025 Ind. PRODEMU'!Z71</f>
        <v>0</v>
      </c>
      <c r="P23" s="63">
        <f>+'24-01-025 Ind. PRODEMU'!AA71</f>
        <v>0</v>
      </c>
      <c r="Q23" s="63">
        <f>+'24-01-025 Ind. PRODEMU'!AB71</f>
        <v>0</v>
      </c>
      <c r="R23" s="63">
        <f>+'24-01-025 Ind. PRODEMU'!AC71</f>
        <v>0</v>
      </c>
      <c r="S23" s="63">
        <f>+'24-01-025 Ind. PRODEMU'!AD71</f>
        <v>0</v>
      </c>
      <c r="T23" s="63">
        <f>+'24-01-025 Ind. PRODEMU'!AE71</f>
        <v>0</v>
      </c>
      <c r="U23" s="63">
        <f>+'24-01-025 Ind. PRODEMU'!AF71</f>
        <v>0</v>
      </c>
      <c r="V23" s="63">
        <f>+'24-01-025 Ind. PRODEMU'!AG71</f>
        <v>0</v>
      </c>
      <c r="W23" s="63">
        <f>+'24-01-025 Ind. PRODEMU'!AH71</f>
        <v>0</v>
      </c>
      <c r="X23" s="87">
        <f>+'24-01-025 Ind. PRODEMU'!AI71</f>
        <v>0</v>
      </c>
      <c r="Y23" s="87">
        <f>+'24-01-025 Ind. PRODEMU'!AJ71</f>
        <v>0</v>
      </c>
    </row>
    <row r="24" spans="1:25" x14ac:dyDescent="0.3">
      <c r="A24" s="8" t="str">
        <f>"TOTAL ASIG."&amp;" "&amp;$A$5</f>
        <v>TOTAL ASIG. 24-01-025 "PRODEMU"</v>
      </c>
      <c r="B24" s="75">
        <f>SUM(B8:B23)</f>
        <v>792917000</v>
      </c>
      <c r="C24" s="75">
        <f t="shared" ref="C24:V24" si="0">SUM(C8:C23)</f>
        <v>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+'24-01-025 Ind. PRODEMU'!AI72</f>
        <v>0</v>
      </c>
      <c r="Y24" s="90">
        <f>'24-01-025 Ind. PRODEMU'!AJ72</f>
        <v>0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'24-03-340 Ind. Adulto Mayor'!A5:U5</f>
        <v>24-03-340 "Programa de Apoyo Integral al Adulto Mayor Chile Solidario"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+'24-03-340 Ind. Adulto Mayor'!J11</f>
        <v>0</v>
      </c>
      <c r="C8" s="63">
        <f>+'24-03-340 Ind. Adulto Mayor'!K11</f>
        <v>0</v>
      </c>
      <c r="D8" s="63">
        <f>+'24-03-340 Ind. Adulto Mayor'!M11</f>
        <v>0</v>
      </c>
      <c r="E8" s="63">
        <f>+'24-03-340 Ind. Adulto Mayor'!N11</f>
        <v>0</v>
      </c>
      <c r="F8" s="63">
        <f>+'24-03-340 Ind. Adulto Mayor'!O11</f>
        <v>0</v>
      </c>
      <c r="G8" s="63">
        <f>+'24-03-340 Ind. Adulto Mayor'!R11</f>
        <v>0</v>
      </c>
      <c r="H8" s="63">
        <f>+'24-03-340 Ind. Adulto Mayor'!S11</f>
        <v>0</v>
      </c>
      <c r="I8" s="63">
        <f>+'24-03-340 Ind. Adulto Mayor'!T11</f>
        <v>0</v>
      </c>
      <c r="J8" s="63">
        <f>+'24-03-340 Ind. Adulto Mayor'!U11</f>
        <v>0</v>
      </c>
      <c r="K8" s="63">
        <f>+'24-03-340 Ind. Adulto Mayor'!V11</f>
        <v>0</v>
      </c>
      <c r="L8" s="63">
        <f>+'24-03-340 Ind. Adulto Mayor'!W11</f>
        <v>0</v>
      </c>
      <c r="M8" s="63">
        <f>+'24-03-340 Ind. Adulto Mayor'!X11</f>
        <v>0</v>
      </c>
      <c r="N8" s="63">
        <f>+'24-03-340 Ind. Adulto Mayor'!Y11</f>
        <v>0</v>
      </c>
      <c r="O8" s="63">
        <f>+'24-03-340 Ind. Adulto Mayor'!Z11</f>
        <v>0</v>
      </c>
      <c r="P8" s="63">
        <f>+'24-03-340 Ind. Adulto Mayor'!AA11</f>
        <v>0</v>
      </c>
      <c r="Q8" s="63">
        <f>+'24-03-340 Ind. Adulto Mayor'!AB11</f>
        <v>0</v>
      </c>
      <c r="R8" s="63">
        <f>+'24-03-340 Ind. Adulto Mayor'!AC11</f>
        <v>0</v>
      </c>
      <c r="S8" s="63">
        <f>+'24-03-340 Ind. Adulto Mayor'!AD11</f>
        <v>0</v>
      </c>
      <c r="T8" s="63">
        <f>+'24-03-340 Ind. Adulto Mayor'!AE11</f>
        <v>0</v>
      </c>
      <c r="U8" s="63">
        <f>+'24-03-340 Ind. Adulto Mayor'!AF11</f>
        <v>0</v>
      </c>
      <c r="V8" s="63">
        <f>+'24-03-340 Ind. Adulto Mayor'!AG11</f>
        <v>0</v>
      </c>
      <c r="W8" s="63">
        <f>+'24-03-340 Ind. Adulto Mayor'!AH11</f>
        <v>0</v>
      </c>
      <c r="X8" s="87">
        <f>+'24-03-340 Ind. Adulto Mayor'!AI11</f>
        <v>0</v>
      </c>
      <c r="Y8" s="87">
        <f>+'24-03-340 Ind. Adulto Mayor'!AJ11</f>
        <v>0</v>
      </c>
    </row>
    <row r="9" spans="1:25" ht="24.75" customHeight="1" x14ac:dyDescent="0.3">
      <c r="A9" s="86" t="s">
        <v>46</v>
      </c>
      <c r="B9" s="63">
        <f>+'24-03-340 Ind. Adulto Mayor'!J15</f>
        <v>0</v>
      </c>
      <c r="C9" s="63">
        <f>+'24-03-340 Ind. Adulto Mayor'!K15</f>
        <v>0</v>
      </c>
      <c r="D9" s="63">
        <f>+'24-03-340 Ind. Adulto Mayor'!M15</f>
        <v>0</v>
      </c>
      <c r="E9" s="63">
        <f>+'24-03-340 Ind. Adulto Mayor'!N15</f>
        <v>0</v>
      </c>
      <c r="F9" s="63">
        <f>+'24-03-340 Ind. Adulto Mayor'!O15</f>
        <v>0</v>
      </c>
      <c r="G9" s="63">
        <f>+'24-03-340 Ind. Adulto Mayor'!R15</f>
        <v>0</v>
      </c>
      <c r="H9" s="63">
        <f>+'24-03-340 Ind. Adulto Mayor'!S15</f>
        <v>0</v>
      </c>
      <c r="I9" s="63">
        <f>+'24-03-340 Ind. Adulto Mayor'!T15</f>
        <v>0</v>
      </c>
      <c r="J9" s="63">
        <f>+'24-03-340 Ind. Adulto Mayor'!U15</f>
        <v>0</v>
      </c>
      <c r="K9" s="63">
        <f>+'24-03-340 Ind. Adulto Mayor'!V15</f>
        <v>0</v>
      </c>
      <c r="L9" s="63">
        <f>+'24-03-340 Ind. Adulto Mayor'!W15</f>
        <v>0</v>
      </c>
      <c r="M9" s="63">
        <f>+'24-03-340 Ind. Adulto Mayor'!X15</f>
        <v>0</v>
      </c>
      <c r="N9" s="63">
        <f>+'24-03-340 Ind. Adulto Mayor'!Y15</f>
        <v>0</v>
      </c>
      <c r="O9" s="63">
        <f>+'24-03-340 Ind. Adulto Mayor'!Z15</f>
        <v>0</v>
      </c>
      <c r="P9" s="63">
        <f>+'24-03-340 Ind. Adulto Mayor'!AA15</f>
        <v>0</v>
      </c>
      <c r="Q9" s="63">
        <f>+'24-03-340 Ind. Adulto Mayor'!AB15</f>
        <v>0</v>
      </c>
      <c r="R9" s="63">
        <f>+'24-03-340 Ind. Adulto Mayor'!AC15</f>
        <v>0</v>
      </c>
      <c r="S9" s="63">
        <f>+'24-03-340 Ind. Adulto Mayor'!AD15</f>
        <v>0</v>
      </c>
      <c r="T9" s="63">
        <f>+'24-03-340 Ind. Adulto Mayor'!AE15</f>
        <v>0</v>
      </c>
      <c r="U9" s="63">
        <f>+'24-03-340 Ind. Adulto Mayor'!AF15</f>
        <v>0</v>
      </c>
      <c r="V9" s="63">
        <f>+'24-03-340 Ind. Adulto Mayor'!AG15</f>
        <v>0</v>
      </c>
      <c r="W9" s="63">
        <f>+'24-03-340 Ind. Adulto Mayor'!AH15</f>
        <v>0</v>
      </c>
      <c r="X9" s="87">
        <f>+'24-03-340 Ind. Adulto Mayor'!AI15</f>
        <v>0</v>
      </c>
      <c r="Y9" s="87">
        <f>+'24-03-340 Ind. Adulto Mayor'!AJ15</f>
        <v>0</v>
      </c>
    </row>
    <row r="10" spans="1:25" ht="24.75" customHeight="1" x14ac:dyDescent="0.3">
      <c r="A10" s="86" t="s">
        <v>48</v>
      </c>
      <c r="B10" s="63">
        <f>+'24-03-340 Ind. Adulto Mayor'!J19</f>
        <v>0</v>
      </c>
      <c r="C10" s="63">
        <f>+'24-03-340 Ind. Adulto Mayor'!K19</f>
        <v>0</v>
      </c>
      <c r="D10" s="63">
        <f>+'24-03-340 Ind. Adulto Mayor'!M19</f>
        <v>0</v>
      </c>
      <c r="E10" s="63">
        <f>+'24-03-340 Ind. Adulto Mayor'!N19</f>
        <v>0</v>
      </c>
      <c r="F10" s="63">
        <f>+'24-03-340 Ind. Adulto Mayor'!O19</f>
        <v>0</v>
      </c>
      <c r="G10" s="63">
        <f>+'24-03-340 Ind. Adulto Mayor'!R19</f>
        <v>0</v>
      </c>
      <c r="H10" s="63">
        <f>+'24-03-340 Ind. Adulto Mayor'!S19</f>
        <v>0</v>
      </c>
      <c r="I10" s="63">
        <f>+'24-03-340 Ind. Adulto Mayor'!T19</f>
        <v>0</v>
      </c>
      <c r="J10" s="63">
        <f>+'24-03-340 Ind. Adulto Mayor'!U19</f>
        <v>0</v>
      </c>
      <c r="K10" s="63">
        <f>+'24-03-340 Ind. Adulto Mayor'!V19</f>
        <v>0</v>
      </c>
      <c r="L10" s="63">
        <f>+'24-03-340 Ind. Adulto Mayor'!W19</f>
        <v>0</v>
      </c>
      <c r="M10" s="63">
        <f>+'24-03-340 Ind. Adulto Mayor'!X19</f>
        <v>0</v>
      </c>
      <c r="N10" s="63">
        <f>+'24-03-340 Ind. Adulto Mayor'!Y19</f>
        <v>0</v>
      </c>
      <c r="O10" s="63">
        <f>+'24-03-340 Ind. Adulto Mayor'!Z19</f>
        <v>0</v>
      </c>
      <c r="P10" s="63">
        <f>+'24-03-340 Ind. Adulto Mayor'!AA19</f>
        <v>0</v>
      </c>
      <c r="Q10" s="63">
        <f>+'24-03-340 Ind. Adulto Mayor'!AB19</f>
        <v>0</v>
      </c>
      <c r="R10" s="63">
        <f>+'24-03-340 Ind. Adulto Mayor'!AC19</f>
        <v>0</v>
      </c>
      <c r="S10" s="63">
        <f>+'24-03-340 Ind. Adulto Mayor'!AD19</f>
        <v>0</v>
      </c>
      <c r="T10" s="63">
        <f>+'24-03-340 Ind. Adulto Mayor'!AE19</f>
        <v>0</v>
      </c>
      <c r="U10" s="63">
        <f>+'24-03-340 Ind. Adulto Mayor'!AF19</f>
        <v>0</v>
      </c>
      <c r="V10" s="63">
        <f>+'24-03-340 Ind. Adulto Mayor'!AG19</f>
        <v>0</v>
      </c>
      <c r="W10" s="63">
        <f>+'24-03-340 Ind. Adulto Mayor'!AH19</f>
        <v>0</v>
      </c>
      <c r="X10" s="87">
        <f>+'24-03-340 Ind. Adulto Mayor'!AI19</f>
        <v>0</v>
      </c>
      <c r="Y10" s="87">
        <f>+'24-03-340 Ind. Adulto Mayor'!AJ19</f>
        <v>0</v>
      </c>
    </row>
    <row r="11" spans="1:25" ht="24.75" customHeight="1" x14ac:dyDescent="0.3">
      <c r="A11" s="86" t="s">
        <v>50</v>
      </c>
      <c r="B11" s="63">
        <f>+'24-03-340 Ind. Adulto Mayor'!J23</f>
        <v>0</v>
      </c>
      <c r="C11" s="63">
        <f>+'24-03-340 Ind. Adulto Mayor'!K23</f>
        <v>0</v>
      </c>
      <c r="D11" s="63">
        <f>+'24-03-340 Ind. Adulto Mayor'!M23</f>
        <v>0</v>
      </c>
      <c r="E11" s="63">
        <f>+'24-03-340 Ind. Adulto Mayor'!N23</f>
        <v>0</v>
      </c>
      <c r="F11" s="63">
        <f>+'24-03-340 Ind. Adulto Mayor'!O23</f>
        <v>0</v>
      </c>
      <c r="G11" s="63">
        <f>+'24-03-340 Ind. Adulto Mayor'!R23</f>
        <v>0</v>
      </c>
      <c r="H11" s="63">
        <f>+'24-03-340 Ind. Adulto Mayor'!S23</f>
        <v>0</v>
      </c>
      <c r="I11" s="63">
        <f>+'24-03-340 Ind. Adulto Mayor'!T23</f>
        <v>0</v>
      </c>
      <c r="J11" s="63">
        <f>+'24-03-340 Ind. Adulto Mayor'!U23</f>
        <v>0</v>
      </c>
      <c r="K11" s="63">
        <f>+'24-03-340 Ind. Adulto Mayor'!V23</f>
        <v>0</v>
      </c>
      <c r="L11" s="63">
        <f>+'24-03-340 Ind. Adulto Mayor'!W23</f>
        <v>0</v>
      </c>
      <c r="M11" s="63">
        <f>+'24-03-340 Ind. Adulto Mayor'!X23</f>
        <v>0</v>
      </c>
      <c r="N11" s="63">
        <f>+'24-03-340 Ind. Adulto Mayor'!Y23</f>
        <v>0</v>
      </c>
      <c r="O11" s="63">
        <f>+'24-03-340 Ind. Adulto Mayor'!Z23</f>
        <v>0</v>
      </c>
      <c r="P11" s="63">
        <f>+'24-03-340 Ind. Adulto Mayor'!AA23</f>
        <v>0</v>
      </c>
      <c r="Q11" s="63">
        <f>+'24-03-340 Ind. Adulto Mayor'!AB23</f>
        <v>0</v>
      </c>
      <c r="R11" s="63">
        <f>+'24-03-340 Ind. Adulto Mayor'!AC23</f>
        <v>0</v>
      </c>
      <c r="S11" s="63">
        <f>+'24-03-340 Ind. Adulto Mayor'!AD23</f>
        <v>0</v>
      </c>
      <c r="T11" s="63">
        <f>+'24-03-340 Ind. Adulto Mayor'!AE23</f>
        <v>0</v>
      </c>
      <c r="U11" s="63">
        <f>+'24-03-340 Ind. Adulto Mayor'!AF23</f>
        <v>0</v>
      </c>
      <c r="V11" s="63">
        <f>+'24-03-340 Ind. Adulto Mayor'!AG23</f>
        <v>0</v>
      </c>
      <c r="W11" s="63">
        <f>+'24-03-340 Ind. Adulto Mayor'!AH23</f>
        <v>0</v>
      </c>
      <c r="X11" s="87">
        <f>+'24-03-340 Ind. Adulto Mayor'!AI23</f>
        <v>0</v>
      </c>
      <c r="Y11" s="87">
        <f>+'24-03-340 Ind. Adulto Mayor'!AJ23</f>
        <v>0</v>
      </c>
    </row>
    <row r="12" spans="1:25" ht="24.75" customHeight="1" x14ac:dyDescent="0.3">
      <c r="A12" s="86" t="s">
        <v>52</v>
      </c>
      <c r="B12" s="63">
        <f>+'24-03-340 Ind. Adulto Mayor'!J27</f>
        <v>0</v>
      </c>
      <c r="C12" s="63">
        <f>+'24-03-340 Ind. Adulto Mayor'!K27</f>
        <v>0</v>
      </c>
      <c r="D12" s="63">
        <f>+'24-03-340 Ind. Adulto Mayor'!M27</f>
        <v>0</v>
      </c>
      <c r="E12" s="63">
        <f>+'24-03-340 Ind. Adulto Mayor'!N27</f>
        <v>0</v>
      </c>
      <c r="F12" s="63">
        <f>+'24-03-340 Ind. Adulto Mayor'!O27</f>
        <v>0</v>
      </c>
      <c r="G12" s="63">
        <f>+'24-03-340 Ind. Adulto Mayor'!R27</f>
        <v>0</v>
      </c>
      <c r="H12" s="63">
        <f>+'24-03-340 Ind. Adulto Mayor'!S27</f>
        <v>0</v>
      </c>
      <c r="I12" s="63">
        <f>+'24-03-340 Ind. Adulto Mayor'!T27</f>
        <v>0</v>
      </c>
      <c r="J12" s="63">
        <f>+'24-03-340 Ind. Adulto Mayor'!U27</f>
        <v>0</v>
      </c>
      <c r="K12" s="63">
        <f>+'24-03-340 Ind. Adulto Mayor'!V27</f>
        <v>0</v>
      </c>
      <c r="L12" s="63">
        <f>+'24-03-340 Ind. Adulto Mayor'!W27</f>
        <v>0</v>
      </c>
      <c r="M12" s="63">
        <f>+'24-03-340 Ind. Adulto Mayor'!X27</f>
        <v>0</v>
      </c>
      <c r="N12" s="63">
        <f>+'24-03-340 Ind. Adulto Mayor'!Y27</f>
        <v>0</v>
      </c>
      <c r="O12" s="63">
        <f>+'24-03-340 Ind. Adulto Mayor'!Z27</f>
        <v>0</v>
      </c>
      <c r="P12" s="63">
        <f>+'24-03-340 Ind. Adulto Mayor'!AA27</f>
        <v>0</v>
      </c>
      <c r="Q12" s="63">
        <f>+'24-03-340 Ind. Adulto Mayor'!AB27</f>
        <v>0</v>
      </c>
      <c r="R12" s="63">
        <f>+'24-03-340 Ind. Adulto Mayor'!AC27</f>
        <v>0</v>
      </c>
      <c r="S12" s="63">
        <f>+'24-03-340 Ind. Adulto Mayor'!AD27</f>
        <v>0</v>
      </c>
      <c r="T12" s="63">
        <f>+'24-03-340 Ind. Adulto Mayor'!AE27</f>
        <v>0</v>
      </c>
      <c r="U12" s="63">
        <f>+'24-03-340 Ind. Adulto Mayor'!AF27</f>
        <v>0</v>
      </c>
      <c r="V12" s="63">
        <f>+'24-03-340 Ind. Adulto Mayor'!AG27</f>
        <v>0</v>
      </c>
      <c r="W12" s="63">
        <f>+'24-03-340 Ind. Adulto Mayor'!AH27</f>
        <v>0</v>
      </c>
      <c r="X12" s="87">
        <f>+'24-03-340 Ind. Adulto Mayor'!AI27</f>
        <v>0</v>
      </c>
      <c r="Y12" s="87">
        <f>+'24-03-340 Ind. Adulto Mayor'!AJ27</f>
        <v>0</v>
      </c>
    </row>
    <row r="13" spans="1:25" ht="24.75" customHeight="1" x14ac:dyDescent="0.3">
      <c r="A13" s="86" t="s">
        <v>54</v>
      </c>
      <c r="B13" s="63">
        <f>+'24-03-340 Ind. Adulto Mayor'!J31</f>
        <v>0</v>
      </c>
      <c r="C13" s="63">
        <f>+'24-03-340 Ind. Adulto Mayor'!K31</f>
        <v>0</v>
      </c>
      <c r="D13" s="63">
        <f>+'24-03-340 Ind. Adulto Mayor'!M31</f>
        <v>0</v>
      </c>
      <c r="E13" s="63">
        <f>+'24-03-340 Ind. Adulto Mayor'!N31</f>
        <v>0</v>
      </c>
      <c r="F13" s="63">
        <f>+'24-03-340 Ind. Adulto Mayor'!O31</f>
        <v>0</v>
      </c>
      <c r="G13" s="63">
        <f>+'24-03-340 Ind. Adulto Mayor'!R31</f>
        <v>0</v>
      </c>
      <c r="H13" s="63">
        <f>+'24-03-340 Ind. Adulto Mayor'!S31</f>
        <v>0</v>
      </c>
      <c r="I13" s="63">
        <f>+'24-03-340 Ind. Adulto Mayor'!T31</f>
        <v>0</v>
      </c>
      <c r="J13" s="63">
        <f>+'24-03-340 Ind. Adulto Mayor'!U31</f>
        <v>0</v>
      </c>
      <c r="K13" s="63">
        <f>+'24-03-340 Ind. Adulto Mayor'!V31</f>
        <v>0</v>
      </c>
      <c r="L13" s="63">
        <f>+'24-03-340 Ind. Adulto Mayor'!W31</f>
        <v>0</v>
      </c>
      <c r="M13" s="63">
        <f>+'24-03-340 Ind. Adulto Mayor'!X31</f>
        <v>0</v>
      </c>
      <c r="N13" s="63">
        <f>+'24-03-340 Ind. Adulto Mayor'!Y31</f>
        <v>0</v>
      </c>
      <c r="O13" s="63">
        <f>+'24-03-340 Ind. Adulto Mayor'!Z31</f>
        <v>0</v>
      </c>
      <c r="P13" s="63">
        <f>+'24-03-340 Ind. Adulto Mayor'!AA31</f>
        <v>0</v>
      </c>
      <c r="Q13" s="63">
        <f>+'24-03-340 Ind. Adulto Mayor'!AB31</f>
        <v>0</v>
      </c>
      <c r="R13" s="63">
        <f>+'24-03-340 Ind. Adulto Mayor'!AC31</f>
        <v>0</v>
      </c>
      <c r="S13" s="63">
        <f>+'24-03-340 Ind. Adulto Mayor'!AD31</f>
        <v>0</v>
      </c>
      <c r="T13" s="63">
        <f>+'24-03-340 Ind. Adulto Mayor'!AE31</f>
        <v>0</v>
      </c>
      <c r="U13" s="63">
        <f>+'24-03-340 Ind. Adulto Mayor'!AF31</f>
        <v>0</v>
      </c>
      <c r="V13" s="63">
        <f>+'24-03-340 Ind. Adulto Mayor'!AG31</f>
        <v>0</v>
      </c>
      <c r="W13" s="63">
        <f>+'24-03-340 Ind. Adulto Mayor'!AH31</f>
        <v>0</v>
      </c>
      <c r="X13" s="87">
        <f>+'24-03-340 Ind. Adulto Mayor'!AI31</f>
        <v>0</v>
      </c>
      <c r="Y13" s="87">
        <f>+'24-03-340 Ind. Adulto Mayor'!AJ31</f>
        <v>0</v>
      </c>
    </row>
    <row r="14" spans="1:25" ht="24.75" customHeight="1" x14ac:dyDescent="0.3">
      <c r="A14" s="86" t="s">
        <v>56</v>
      </c>
      <c r="B14" s="63">
        <f>+'24-03-340 Ind. Adulto Mayor'!J35</f>
        <v>0</v>
      </c>
      <c r="C14" s="63">
        <f>+'24-03-340 Ind. Adulto Mayor'!K35</f>
        <v>0</v>
      </c>
      <c r="D14" s="63">
        <f>+'24-03-340 Ind. Adulto Mayor'!M35</f>
        <v>0</v>
      </c>
      <c r="E14" s="63">
        <f>+'24-03-340 Ind. Adulto Mayor'!N35</f>
        <v>0</v>
      </c>
      <c r="F14" s="63">
        <f>+'24-03-340 Ind. Adulto Mayor'!O35</f>
        <v>0</v>
      </c>
      <c r="G14" s="63">
        <f>+'24-03-340 Ind. Adulto Mayor'!R35</f>
        <v>0</v>
      </c>
      <c r="H14" s="63">
        <f>+'24-03-340 Ind. Adulto Mayor'!S35</f>
        <v>0</v>
      </c>
      <c r="I14" s="63">
        <f>+'24-03-340 Ind. Adulto Mayor'!T35</f>
        <v>0</v>
      </c>
      <c r="J14" s="63">
        <f>+'24-03-340 Ind. Adulto Mayor'!U35</f>
        <v>0</v>
      </c>
      <c r="K14" s="63">
        <f>+'24-03-340 Ind. Adulto Mayor'!V35</f>
        <v>0</v>
      </c>
      <c r="L14" s="63">
        <f>+'24-03-340 Ind. Adulto Mayor'!W35</f>
        <v>0</v>
      </c>
      <c r="M14" s="63">
        <f>+'24-03-340 Ind. Adulto Mayor'!X35</f>
        <v>0</v>
      </c>
      <c r="N14" s="63">
        <f>+'24-03-340 Ind. Adulto Mayor'!Y35</f>
        <v>0</v>
      </c>
      <c r="O14" s="63">
        <f>+'24-03-340 Ind. Adulto Mayor'!Z35</f>
        <v>0</v>
      </c>
      <c r="P14" s="63">
        <f>+'24-03-340 Ind. Adulto Mayor'!AA35</f>
        <v>0</v>
      </c>
      <c r="Q14" s="63">
        <f>+'24-03-340 Ind. Adulto Mayor'!AB35</f>
        <v>0</v>
      </c>
      <c r="R14" s="63">
        <f>+'24-03-340 Ind. Adulto Mayor'!AC35</f>
        <v>0</v>
      </c>
      <c r="S14" s="63">
        <f>+'24-03-340 Ind. Adulto Mayor'!AD35</f>
        <v>0</v>
      </c>
      <c r="T14" s="63">
        <f>+'24-03-340 Ind. Adulto Mayor'!AE35</f>
        <v>0</v>
      </c>
      <c r="U14" s="63">
        <f>+'24-03-340 Ind. Adulto Mayor'!AF35</f>
        <v>0</v>
      </c>
      <c r="V14" s="63">
        <f>+'24-03-340 Ind. Adulto Mayor'!AG35</f>
        <v>0</v>
      </c>
      <c r="W14" s="63">
        <f>+'24-03-340 Ind. Adulto Mayor'!AH35</f>
        <v>0</v>
      </c>
      <c r="X14" s="87">
        <f>+'24-03-340 Ind. Adulto Mayor'!AI35</f>
        <v>0</v>
      </c>
      <c r="Y14" s="87">
        <f>+'24-03-340 Ind. Adulto Mayor'!AJ35</f>
        <v>0</v>
      </c>
    </row>
    <row r="15" spans="1:25" ht="24.75" customHeight="1" x14ac:dyDescent="0.3">
      <c r="A15" s="86" t="s">
        <v>58</v>
      </c>
      <c r="B15" s="63">
        <f>+'24-03-340 Ind. Adulto Mayor'!J39</f>
        <v>0</v>
      </c>
      <c r="C15" s="63">
        <f>+'24-03-340 Ind. Adulto Mayor'!K39</f>
        <v>0</v>
      </c>
      <c r="D15" s="63">
        <f>+'24-03-340 Ind. Adulto Mayor'!M39</f>
        <v>0</v>
      </c>
      <c r="E15" s="63">
        <f>+'24-03-340 Ind. Adulto Mayor'!N39</f>
        <v>0</v>
      </c>
      <c r="F15" s="63">
        <f>+'24-03-340 Ind. Adulto Mayor'!O39</f>
        <v>0</v>
      </c>
      <c r="G15" s="63">
        <f>+'24-03-340 Ind. Adulto Mayor'!R39</f>
        <v>0</v>
      </c>
      <c r="H15" s="63">
        <f>+'24-03-340 Ind. Adulto Mayor'!S39</f>
        <v>0</v>
      </c>
      <c r="I15" s="63">
        <f>+'24-03-340 Ind. Adulto Mayor'!T39</f>
        <v>0</v>
      </c>
      <c r="J15" s="63">
        <f>+'24-03-340 Ind. Adulto Mayor'!U39</f>
        <v>0</v>
      </c>
      <c r="K15" s="63">
        <f>+'24-03-340 Ind. Adulto Mayor'!V39</f>
        <v>0</v>
      </c>
      <c r="L15" s="63">
        <f>+'24-03-340 Ind. Adulto Mayor'!W39</f>
        <v>0</v>
      </c>
      <c r="M15" s="63">
        <f>+'24-03-340 Ind. Adulto Mayor'!X39</f>
        <v>0</v>
      </c>
      <c r="N15" s="63">
        <f>+'24-03-340 Ind. Adulto Mayor'!Y39</f>
        <v>0</v>
      </c>
      <c r="O15" s="63">
        <f>+'24-03-340 Ind. Adulto Mayor'!Z39</f>
        <v>0</v>
      </c>
      <c r="P15" s="63">
        <f>+'24-03-340 Ind. Adulto Mayor'!AA39</f>
        <v>0</v>
      </c>
      <c r="Q15" s="63">
        <f>+'24-03-340 Ind. Adulto Mayor'!AB39</f>
        <v>0</v>
      </c>
      <c r="R15" s="63">
        <f>+'24-03-340 Ind. Adulto Mayor'!AC39</f>
        <v>0</v>
      </c>
      <c r="S15" s="63">
        <f>+'24-03-340 Ind. Adulto Mayor'!AD39</f>
        <v>0</v>
      </c>
      <c r="T15" s="63">
        <f>+'24-03-340 Ind. Adulto Mayor'!AE39</f>
        <v>0</v>
      </c>
      <c r="U15" s="63">
        <f>+'24-03-340 Ind. Adulto Mayor'!AF39</f>
        <v>0</v>
      </c>
      <c r="V15" s="63">
        <f>+'24-03-340 Ind. Adulto Mayor'!AG39</f>
        <v>0</v>
      </c>
      <c r="W15" s="63">
        <f>+'24-03-340 Ind. Adulto Mayor'!AH39</f>
        <v>0</v>
      </c>
      <c r="X15" s="87">
        <f>+'24-03-340 Ind. Adulto Mayor'!AI39</f>
        <v>0</v>
      </c>
      <c r="Y15" s="87">
        <f>+'24-03-340 Ind. Adulto Mayor'!AJ39</f>
        <v>0</v>
      </c>
    </row>
    <row r="16" spans="1:25" ht="24.75" customHeight="1" x14ac:dyDescent="0.3">
      <c r="A16" s="86" t="s">
        <v>60</v>
      </c>
      <c r="B16" s="63">
        <f>+'24-03-340 Ind. Adulto Mayor'!J43</f>
        <v>0</v>
      </c>
      <c r="C16" s="63">
        <f>+'24-03-340 Ind. Adulto Mayor'!K43</f>
        <v>0</v>
      </c>
      <c r="D16" s="63">
        <f>+'24-03-340 Ind. Adulto Mayor'!M43</f>
        <v>0</v>
      </c>
      <c r="E16" s="63">
        <f>+'24-03-340 Ind. Adulto Mayor'!N43</f>
        <v>0</v>
      </c>
      <c r="F16" s="63">
        <f>+'24-03-340 Ind. Adulto Mayor'!O43</f>
        <v>0</v>
      </c>
      <c r="G16" s="63">
        <f>+'24-03-340 Ind. Adulto Mayor'!R43</f>
        <v>0</v>
      </c>
      <c r="H16" s="63">
        <f>+'24-03-340 Ind. Adulto Mayor'!S43</f>
        <v>0</v>
      </c>
      <c r="I16" s="63">
        <f>+'24-03-340 Ind. Adulto Mayor'!T43</f>
        <v>0</v>
      </c>
      <c r="J16" s="63">
        <f>+'24-03-340 Ind. Adulto Mayor'!U43</f>
        <v>0</v>
      </c>
      <c r="K16" s="63">
        <f>+'24-03-340 Ind. Adulto Mayor'!V43</f>
        <v>0</v>
      </c>
      <c r="L16" s="63">
        <f>+'24-03-340 Ind. Adulto Mayor'!W43</f>
        <v>0</v>
      </c>
      <c r="M16" s="63">
        <f>+'24-03-340 Ind. Adulto Mayor'!X43</f>
        <v>0</v>
      </c>
      <c r="N16" s="63">
        <f>+'24-03-340 Ind. Adulto Mayor'!Y43</f>
        <v>0</v>
      </c>
      <c r="O16" s="63">
        <f>+'24-03-340 Ind. Adulto Mayor'!Z43</f>
        <v>0</v>
      </c>
      <c r="P16" s="63">
        <f>+'24-03-340 Ind. Adulto Mayor'!AA43</f>
        <v>0</v>
      </c>
      <c r="Q16" s="63">
        <f>+'24-03-340 Ind. Adulto Mayor'!AB43</f>
        <v>0</v>
      </c>
      <c r="R16" s="63">
        <f>+'24-03-340 Ind. Adulto Mayor'!AC43</f>
        <v>0</v>
      </c>
      <c r="S16" s="63">
        <f>+'24-03-340 Ind. Adulto Mayor'!AD43</f>
        <v>0</v>
      </c>
      <c r="T16" s="63">
        <f>+'24-03-340 Ind. Adulto Mayor'!AE43</f>
        <v>0</v>
      </c>
      <c r="U16" s="63">
        <f>+'24-03-340 Ind. Adulto Mayor'!AF43</f>
        <v>0</v>
      </c>
      <c r="V16" s="63">
        <f>+'24-03-340 Ind. Adulto Mayor'!AG43</f>
        <v>0</v>
      </c>
      <c r="W16" s="63">
        <f>+'24-03-340 Ind. Adulto Mayor'!AH43</f>
        <v>0</v>
      </c>
      <c r="X16" s="87">
        <f>+'24-03-340 Ind. Adulto Mayor'!AI43</f>
        <v>0</v>
      </c>
      <c r="Y16" s="87">
        <f>+'24-03-340 Ind. Adulto Mayor'!AJ43</f>
        <v>0</v>
      </c>
    </row>
    <row r="17" spans="1:25" ht="24.75" customHeight="1" x14ac:dyDescent="0.3">
      <c r="A17" s="86" t="s">
        <v>62</v>
      </c>
      <c r="B17" s="63">
        <f>+'24-03-340 Ind. Adulto Mayor'!J47</f>
        <v>0</v>
      </c>
      <c r="C17" s="63">
        <f>+'24-03-340 Ind. Adulto Mayor'!K47</f>
        <v>0</v>
      </c>
      <c r="D17" s="63">
        <f>+'24-03-340 Ind. Adulto Mayor'!M47</f>
        <v>0</v>
      </c>
      <c r="E17" s="63">
        <f>+'24-03-340 Ind. Adulto Mayor'!N47</f>
        <v>0</v>
      </c>
      <c r="F17" s="63">
        <f>+'24-03-340 Ind. Adulto Mayor'!O47</f>
        <v>0</v>
      </c>
      <c r="G17" s="63">
        <f>+'24-03-340 Ind. Adulto Mayor'!R47</f>
        <v>0</v>
      </c>
      <c r="H17" s="63">
        <f>+'24-03-340 Ind. Adulto Mayor'!S47</f>
        <v>0</v>
      </c>
      <c r="I17" s="63">
        <f>+'24-03-340 Ind. Adulto Mayor'!T47</f>
        <v>0</v>
      </c>
      <c r="J17" s="63">
        <f>+'24-03-340 Ind. Adulto Mayor'!U47</f>
        <v>0</v>
      </c>
      <c r="K17" s="63">
        <f>+'24-03-340 Ind. Adulto Mayor'!V47</f>
        <v>0</v>
      </c>
      <c r="L17" s="63">
        <f>+'24-03-340 Ind. Adulto Mayor'!W47</f>
        <v>0</v>
      </c>
      <c r="M17" s="63">
        <f>+'24-03-340 Ind. Adulto Mayor'!X47</f>
        <v>0</v>
      </c>
      <c r="N17" s="63">
        <f>+'24-03-340 Ind. Adulto Mayor'!Y47</f>
        <v>0</v>
      </c>
      <c r="O17" s="63">
        <f>+'24-03-340 Ind. Adulto Mayor'!Z47</f>
        <v>0</v>
      </c>
      <c r="P17" s="63">
        <f>+'24-03-340 Ind. Adulto Mayor'!AA47</f>
        <v>0</v>
      </c>
      <c r="Q17" s="63">
        <f>+'24-03-340 Ind. Adulto Mayor'!AB47</f>
        <v>0</v>
      </c>
      <c r="R17" s="63">
        <f>+'24-03-340 Ind. Adulto Mayor'!AC47</f>
        <v>0</v>
      </c>
      <c r="S17" s="63">
        <f>+'24-03-340 Ind. Adulto Mayor'!AD47</f>
        <v>0</v>
      </c>
      <c r="T17" s="63">
        <f>+'24-03-340 Ind. Adulto Mayor'!AE47</f>
        <v>0</v>
      </c>
      <c r="U17" s="63">
        <f>+'24-03-340 Ind. Adulto Mayor'!AF47</f>
        <v>0</v>
      </c>
      <c r="V17" s="63">
        <f>+'24-03-340 Ind. Adulto Mayor'!AG47</f>
        <v>0</v>
      </c>
      <c r="W17" s="63">
        <f>+'24-03-340 Ind. Adulto Mayor'!AH47</f>
        <v>0</v>
      </c>
      <c r="X17" s="87">
        <f>+'24-03-340 Ind. Adulto Mayor'!AI47</f>
        <v>0</v>
      </c>
      <c r="Y17" s="87">
        <f>+'24-03-340 Ind. Adulto Mayor'!AJ44</f>
        <v>0</v>
      </c>
    </row>
    <row r="18" spans="1:25" ht="24.75" customHeight="1" x14ac:dyDescent="0.3">
      <c r="A18" s="86" t="s">
        <v>64</v>
      </c>
      <c r="B18" s="63">
        <f>+'24-03-340 Ind. Adulto Mayor'!J51</f>
        <v>0</v>
      </c>
      <c r="C18" s="63">
        <f>+'24-03-340 Ind. Adulto Mayor'!K51</f>
        <v>0</v>
      </c>
      <c r="D18" s="63">
        <f>+'24-03-340 Ind. Adulto Mayor'!M51</f>
        <v>0</v>
      </c>
      <c r="E18" s="63">
        <f>+'24-03-340 Ind. Adulto Mayor'!N51</f>
        <v>0</v>
      </c>
      <c r="F18" s="63">
        <f>+'24-03-340 Ind. Adulto Mayor'!O51</f>
        <v>0</v>
      </c>
      <c r="G18" s="63">
        <f>+'24-03-340 Ind. Adulto Mayor'!R51</f>
        <v>0</v>
      </c>
      <c r="H18" s="63">
        <f>+'24-03-340 Ind. Adulto Mayor'!S51</f>
        <v>0</v>
      </c>
      <c r="I18" s="63">
        <f>+'24-03-340 Ind. Adulto Mayor'!T51</f>
        <v>0</v>
      </c>
      <c r="J18" s="63">
        <f>+'24-03-340 Ind. Adulto Mayor'!U51</f>
        <v>0</v>
      </c>
      <c r="K18" s="63">
        <f>+'24-03-340 Ind. Adulto Mayor'!V51</f>
        <v>0</v>
      </c>
      <c r="L18" s="63">
        <f>+'24-03-340 Ind. Adulto Mayor'!W51</f>
        <v>0</v>
      </c>
      <c r="M18" s="63">
        <f>+'24-03-340 Ind. Adulto Mayor'!X51</f>
        <v>0</v>
      </c>
      <c r="N18" s="63">
        <f>+'24-03-340 Ind. Adulto Mayor'!Y51</f>
        <v>0</v>
      </c>
      <c r="O18" s="63">
        <f>+'24-03-340 Ind. Adulto Mayor'!Z51</f>
        <v>0</v>
      </c>
      <c r="P18" s="63">
        <f>+'24-03-340 Ind. Adulto Mayor'!AA51</f>
        <v>0</v>
      </c>
      <c r="Q18" s="63">
        <f>+'24-03-340 Ind. Adulto Mayor'!AB51</f>
        <v>0</v>
      </c>
      <c r="R18" s="63">
        <f>+'24-03-340 Ind. Adulto Mayor'!AC51</f>
        <v>0</v>
      </c>
      <c r="S18" s="63">
        <f>+'24-03-340 Ind. Adulto Mayor'!AD51</f>
        <v>0</v>
      </c>
      <c r="T18" s="63">
        <f>+'24-03-340 Ind. Adulto Mayor'!AE51</f>
        <v>0</v>
      </c>
      <c r="U18" s="63">
        <f>+'24-03-340 Ind. Adulto Mayor'!AF51</f>
        <v>0</v>
      </c>
      <c r="V18" s="63">
        <f>+'24-03-340 Ind. Adulto Mayor'!AG51</f>
        <v>0</v>
      </c>
      <c r="W18" s="63">
        <f>+'24-03-340 Ind. Adulto Mayor'!AH51</f>
        <v>0</v>
      </c>
      <c r="X18" s="87">
        <f>+'24-03-340 Ind. Adulto Mayor'!AI51</f>
        <v>0</v>
      </c>
      <c r="Y18" s="87">
        <f>+'24-03-340 Ind. Adulto Mayor'!AJ51</f>
        <v>0</v>
      </c>
    </row>
    <row r="19" spans="1:25" ht="24.75" customHeight="1" x14ac:dyDescent="0.3">
      <c r="A19" s="86" t="s">
        <v>66</v>
      </c>
      <c r="B19" s="63">
        <f>+'24-03-340 Ind. Adulto Mayor'!J55</f>
        <v>0</v>
      </c>
      <c r="C19" s="63">
        <f>+'24-03-340 Ind. Adulto Mayor'!K55</f>
        <v>0</v>
      </c>
      <c r="D19" s="63">
        <f>+'24-03-340 Ind. Adulto Mayor'!M55</f>
        <v>0</v>
      </c>
      <c r="E19" s="63">
        <f>+'24-03-340 Ind. Adulto Mayor'!N55</f>
        <v>0</v>
      </c>
      <c r="F19" s="63">
        <f>+'24-03-340 Ind. Adulto Mayor'!O55</f>
        <v>0</v>
      </c>
      <c r="G19" s="63">
        <f>+'24-03-340 Ind. Adulto Mayor'!R55</f>
        <v>0</v>
      </c>
      <c r="H19" s="63">
        <f>+'24-03-340 Ind. Adulto Mayor'!S55</f>
        <v>0</v>
      </c>
      <c r="I19" s="63">
        <f>+'24-03-340 Ind. Adulto Mayor'!T55</f>
        <v>0</v>
      </c>
      <c r="J19" s="63">
        <f>+'24-03-340 Ind. Adulto Mayor'!U55</f>
        <v>0</v>
      </c>
      <c r="K19" s="63">
        <f>+'24-03-340 Ind. Adulto Mayor'!V55</f>
        <v>0</v>
      </c>
      <c r="L19" s="63">
        <f>+'24-03-340 Ind. Adulto Mayor'!W55</f>
        <v>0</v>
      </c>
      <c r="M19" s="63">
        <f>+'24-03-340 Ind. Adulto Mayor'!X55</f>
        <v>0</v>
      </c>
      <c r="N19" s="63">
        <f>+'24-03-340 Ind. Adulto Mayor'!Y55</f>
        <v>0</v>
      </c>
      <c r="O19" s="63">
        <f>+'24-03-340 Ind. Adulto Mayor'!Z55</f>
        <v>0</v>
      </c>
      <c r="P19" s="63">
        <f>+'24-03-340 Ind. Adulto Mayor'!AA55</f>
        <v>0</v>
      </c>
      <c r="Q19" s="63">
        <f>+'24-03-340 Ind. Adulto Mayor'!AB55</f>
        <v>0</v>
      </c>
      <c r="R19" s="63">
        <f>+'24-03-340 Ind. Adulto Mayor'!AC55</f>
        <v>0</v>
      </c>
      <c r="S19" s="63">
        <f>+'24-03-340 Ind. Adulto Mayor'!AD55</f>
        <v>0</v>
      </c>
      <c r="T19" s="63">
        <f>+'24-03-340 Ind. Adulto Mayor'!AE55</f>
        <v>0</v>
      </c>
      <c r="U19" s="63">
        <f>+'24-03-340 Ind. Adulto Mayor'!AF55</f>
        <v>0</v>
      </c>
      <c r="V19" s="63">
        <f>+'24-03-340 Ind. Adulto Mayor'!AG55</f>
        <v>0</v>
      </c>
      <c r="W19" s="63">
        <f>+'24-03-340 Ind. Adulto Mayor'!AH55</f>
        <v>0</v>
      </c>
      <c r="X19" s="87">
        <f>+'24-03-340 Ind. Adulto Mayor'!AI55</f>
        <v>0</v>
      </c>
      <c r="Y19" s="87">
        <f>+'24-03-340 Ind. Adulto Mayor'!AJ55</f>
        <v>0</v>
      </c>
    </row>
    <row r="20" spans="1:25" ht="24.75" customHeight="1" x14ac:dyDescent="0.3">
      <c r="A20" s="88" t="s">
        <v>68</v>
      </c>
      <c r="B20" s="63">
        <f>+'24-03-340 Ind. Adulto Mayor'!J59</f>
        <v>0</v>
      </c>
      <c r="C20" s="63">
        <f>+'24-03-340 Ind. Adulto Mayor'!K59</f>
        <v>0</v>
      </c>
      <c r="D20" s="63">
        <f>+'24-03-340 Ind. Adulto Mayor'!M59</f>
        <v>0</v>
      </c>
      <c r="E20" s="63">
        <f>+'24-03-340 Ind. Adulto Mayor'!N59</f>
        <v>0</v>
      </c>
      <c r="F20" s="63">
        <f>+'24-03-340 Ind. Adulto Mayor'!O59</f>
        <v>0</v>
      </c>
      <c r="G20" s="63">
        <f>+'24-03-340 Ind. Adulto Mayor'!R59</f>
        <v>0</v>
      </c>
      <c r="H20" s="63">
        <f>+'24-03-340 Ind. Adulto Mayor'!S59</f>
        <v>0</v>
      </c>
      <c r="I20" s="63">
        <f>+'24-03-340 Ind. Adulto Mayor'!T59</f>
        <v>0</v>
      </c>
      <c r="J20" s="63">
        <f>+'24-03-340 Ind. Adulto Mayor'!U59</f>
        <v>0</v>
      </c>
      <c r="K20" s="63">
        <f>+'24-03-340 Ind. Adulto Mayor'!V59</f>
        <v>0</v>
      </c>
      <c r="L20" s="63">
        <f>+'24-03-340 Ind. Adulto Mayor'!W59</f>
        <v>0</v>
      </c>
      <c r="M20" s="63">
        <f>+'24-03-340 Ind. Adulto Mayor'!X59</f>
        <v>0</v>
      </c>
      <c r="N20" s="63">
        <f>+'24-03-340 Ind. Adulto Mayor'!Y59</f>
        <v>0</v>
      </c>
      <c r="O20" s="63">
        <f>+'24-03-340 Ind. Adulto Mayor'!Z59</f>
        <v>0</v>
      </c>
      <c r="P20" s="63">
        <f>+'24-03-340 Ind. Adulto Mayor'!AA59</f>
        <v>0</v>
      </c>
      <c r="Q20" s="63">
        <f>+'24-03-340 Ind. Adulto Mayor'!AB59</f>
        <v>0</v>
      </c>
      <c r="R20" s="63">
        <f>+'24-03-340 Ind. Adulto Mayor'!AC59</f>
        <v>0</v>
      </c>
      <c r="S20" s="63">
        <f>+'24-03-340 Ind. Adulto Mayor'!AD59</f>
        <v>0</v>
      </c>
      <c r="T20" s="63">
        <f>+'24-03-340 Ind. Adulto Mayor'!AE59</f>
        <v>0</v>
      </c>
      <c r="U20" s="63">
        <f>+'24-03-340 Ind. Adulto Mayor'!AF59</f>
        <v>0</v>
      </c>
      <c r="V20" s="63">
        <f>+'24-03-340 Ind. Adulto Mayor'!AG59</f>
        <v>0</v>
      </c>
      <c r="W20" s="63">
        <f>+'24-03-340 Ind. Adulto Mayor'!AH59</f>
        <v>0</v>
      </c>
      <c r="X20" s="87">
        <f>+'24-03-340 Ind. Adulto Mayor'!AI59</f>
        <v>0</v>
      </c>
      <c r="Y20" s="87">
        <f>+'24-03-340 Ind. Adulto Mayor'!AJ59</f>
        <v>0</v>
      </c>
    </row>
    <row r="21" spans="1:25" ht="24.75" customHeight="1" x14ac:dyDescent="0.3">
      <c r="A21" s="88" t="s">
        <v>70</v>
      </c>
      <c r="B21" s="63">
        <f>+'24-03-340 Ind. Adulto Mayor'!J63</f>
        <v>0</v>
      </c>
      <c r="C21" s="63">
        <f>+'24-03-340 Ind. Adulto Mayor'!K63</f>
        <v>0</v>
      </c>
      <c r="D21" s="63">
        <f>+'24-03-340 Ind. Adulto Mayor'!M63</f>
        <v>0</v>
      </c>
      <c r="E21" s="63">
        <f>+'24-03-340 Ind. Adulto Mayor'!N63</f>
        <v>0</v>
      </c>
      <c r="F21" s="63">
        <f>+'24-03-340 Ind. Adulto Mayor'!O63</f>
        <v>0</v>
      </c>
      <c r="G21" s="63">
        <f>+'24-03-340 Ind. Adulto Mayor'!R63</f>
        <v>0</v>
      </c>
      <c r="H21" s="63">
        <f>+'24-03-340 Ind. Adulto Mayor'!S63</f>
        <v>0</v>
      </c>
      <c r="I21" s="63">
        <f>+'24-03-340 Ind. Adulto Mayor'!T63</f>
        <v>0</v>
      </c>
      <c r="J21" s="63">
        <f>+'24-03-340 Ind. Adulto Mayor'!U63</f>
        <v>0</v>
      </c>
      <c r="K21" s="63">
        <f>+'24-03-340 Ind. Adulto Mayor'!V63</f>
        <v>0</v>
      </c>
      <c r="L21" s="63">
        <f>+'24-03-340 Ind. Adulto Mayor'!W63</f>
        <v>0</v>
      </c>
      <c r="M21" s="63">
        <f>+'24-03-340 Ind. Adulto Mayor'!X63</f>
        <v>0</v>
      </c>
      <c r="N21" s="63">
        <f>+'24-03-340 Ind. Adulto Mayor'!Y63</f>
        <v>0</v>
      </c>
      <c r="O21" s="63">
        <f>+'24-03-340 Ind. Adulto Mayor'!Z63</f>
        <v>0</v>
      </c>
      <c r="P21" s="63">
        <f>+'24-03-340 Ind. Adulto Mayor'!AA63</f>
        <v>0</v>
      </c>
      <c r="Q21" s="63">
        <f>+'24-03-340 Ind. Adulto Mayor'!AB63</f>
        <v>0</v>
      </c>
      <c r="R21" s="63">
        <f>+'24-03-340 Ind. Adulto Mayor'!AC63</f>
        <v>0</v>
      </c>
      <c r="S21" s="63">
        <f>+'24-03-340 Ind. Adulto Mayor'!AD63</f>
        <v>0</v>
      </c>
      <c r="T21" s="63">
        <f>+'24-03-340 Ind. Adulto Mayor'!AE63</f>
        <v>0</v>
      </c>
      <c r="U21" s="63">
        <f>+'24-03-340 Ind. Adulto Mayor'!AF63</f>
        <v>0</v>
      </c>
      <c r="V21" s="63">
        <f>+'24-03-340 Ind. Adulto Mayor'!AG63</f>
        <v>0</v>
      </c>
      <c r="W21" s="63">
        <f>+'24-03-340 Ind. Adulto Mayor'!AH63</f>
        <v>0</v>
      </c>
      <c r="X21" s="87">
        <f>+'24-03-340 Ind. Adulto Mayor'!AI63</f>
        <v>0</v>
      </c>
      <c r="Y21" s="87">
        <f>+'24-03-340 Ind. Adulto Mayor'!AJ63</f>
        <v>0</v>
      </c>
    </row>
    <row r="22" spans="1:25" ht="24.75" customHeight="1" x14ac:dyDescent="0.3">
      <c r="A22" s="88" t="s">
        <v>72</v>
      </c>
      <c r="B22" s="63">
        <f>+'24-03-340 Ind. Adulto Mayor'!J67</f>
        <v>0</v>
      </c>
      <c r="C22" s="63">
        <f>+'24-03-340 Ind. Adulto Mayor'!K67</f>
        <v>0</v>
      </c>
      <c r="D22" s="63">
        <f>+'24-03-340 Ind. Adulto Mayor'!M67</f>
        <v>0</v>
      </c>
      <c r="E22" s="63">
        <f>+'24-03-340 Ind. Adulto Mayor'!N67</f>
        <v>0</v>
      </c>
      <c r="F22" s="63">
        <f>+'24-03-340 Ind. Adulto Mayor'!O67</f>
        <v>0</v>
      </c>
      <c r="G22" s="63">
        <f>+'24-03-340 Ind. Adulto Mayor'!R67</f>
        <v>0</v>
      </c>
      <c r="H22" s="63">
        <f>+'24-03-340 Ind. Adulto Mayor'!S67</f>
        <v>0</v>
      </c>
      <c r="I22" s="63">
        <f>+'24-03-340 Ind. Adulto Mayor'!T67</f>
        <v>0</v>
      </c>
      <c r="J22" s="63">
        <f>+'24-03-340 Ind. Adulto Mayor'!U67</f>
        <v>0</v>
      </c>
      <c r="K22" s="63">
        <f>+'24-03-340 Ind. Adulto Mayor'!V67</f>
        <v>0</v>
      </c>
      <c r="L22" s="63">
        <f>+'24-03-340 Ind. Adulto Mayor'!W67</f>
        <v>0</v>
      </c>
      <c r="M22" s="63">
        <f>+'24-03-340 Ind. Adulto Mayor'!X67</f>
        <v>0</v>
      </c>
      <c r="N22" s="63">
        <f>+'24-03-340 Ind. Adulto Mayor'!Y67</f>
        <v>0</v>
      </c>
      <c r="O22" s="63">
        <f>+'24-03-340 Ind. Adulto Mayor'!Z67</f>
        <v>0</v>
      </c>
      <c r="P22" s="63">
        <f>+'24-03-340 Ind. Adulto Mayor'!AA67</f>
        <v>0</v>
      </c>
      <c r="Q22" s="63">
        <f>+'24-03-340 Ind. Adulto Mayor'!AB67</f>
        <v>0</v>
      </c>
      <c r="R22" s="63">
        <f>+'24-03-340 Ind. Adulto Mayor'!AC67</f>
        <v>0</v>
      </c>
      <c r="S22" s="63">
        <f>+'24-03-340 Ind. Adulto Mayor'!AD67</f>
        <v>0</v>
      </c>
      <c r="T22" s="63">
        <f>+'24-03-340 Ind. Adulto Mayor'!AE67</f>
        <v>0</v>
      </c>
      <c r="U22" s="63">
        <f>+'24-03-340 Ind. Adulto Mayor'!AF67</f>
        <v>0</v>
      </c>
      <c r="V22" s="63">
        <f>+'24-03-340 Ind. Adulto Mayor'!AG67</f>
        <v>0</v>
      </c>
      <c r="W22" s="63">
        <f>+'24-03-340 Ind. Adulto Mayor'!AH67</f>
        <v>0</v>
      </c>
      <c r="X22" s="87">
        <f>+'24-03-340 Ind. Adulto Mayor'!AI67</f>
        <v>0</v>
      </c>
      <c r="Y22" s="87">
        <f>+'24-03-340 Ind. Adulto Mayor'!AJ67</f>
        <v>0</v>
      </c>
    </row>
    <row r="23" spans="1:25" ht="24.75" customHeight="1" x14ac:dyDescent="0.3">
      <c r="A23" s="89" t="s">
        <v>74</v>
      </c>
      <c r="B23" s="63">
        <f>+'24-03-340 Ind. Adulto Mayor'!J71</f>
        <v>10089102000</v>
      </c>
      <c r="C23" s="63">
        <f>+'24-03-340 Ind. Adulto Mayor'!K71</f>
        <v>691227000</v>
      </c>
      <c r="D23" s="63">
        <f>+'24-03-340 Ind. Adulto Mayor'!M71</f>
        <v>0</v>
      </c>
      <c r="E23" s="63">
        <f>+'24-03-340 Ind. Adulto Mayor'!N71</f>
        <v>0</v>
      </c>
      <c r="F23" s="63">
        <f>+'24-03-340 Ind. Adulto Mayor'!O71</f>
        <v>0</v>
      </c>
      <c r="G23" s="63">
        <f>+'24-03-340 Ind. Adulto Mayor'!R71</f>
        <v>0</v>
      </c>
      <c r="H23" s="63">
        <f>+'24-03-340 Ind. Adulto Mayor'!S71</f>
        <v>0</v>
      </c>
      <c r="I23" s="63">
        <f>+'24-03-340 Ind. Adulto Mayor'!T71</f>
        <v>390243000</v>
      </c>
      <c r="J23" s="63">
        <f>+'24-03-340 Ind. Adulto Mayor'!U71</f>
        <v>390243000</v>
      </c>
      <c r="K23" s="63">
        <f>+'24-03-340 Ind. Adulto Mayor'!V71</f>
        <v>0</v>
      </c>
      <c r="L23" s="63">
        <f>+'24-03-340 Ind. Adulto Mayor'!W71</f>
        <v>0</v>
      </c>
      <c r="M23" s="63">
        <f>+'24-03-340 Ind. Adulto Mayor'!X71</f>
        <v>0</v>
      </c>
      <c r="N23" s="63">
        <f>+'24-03-340 Ind. Adulto Mayor'!Y71</f>
        <v>0</v>
      </c>
      <c r="O23" s="63">
        <f>+'24-03-340 Ind. Adulto Mayor'!Z71</f>
        <v>0</v>
      </c>
      <c r="P23" s="63">
        <f>+'24-03-340 Ind. Adulto Mayor'!AA71</f>
        <v>0</v>
      </c>
      <c r="Q23" s="63">
        <f>+'24-03-340 Ind. Adulto Mayor'!AB71</f>
        <v>0</v>
      </c>
      <c r="R23" s="63">
        <f>+'24-03-340 Ind. Adulto Mayor'!AC71</f>
        <v>0</v>
      </c>
      <c r="S23" s="63">
        <f>+'24-03-340 Ind. Adulto Mayor'!AD71</f>
        <v>0</v>
      </c>
      <c r="T23" s="63">
        <f>+'24-03-340 Ind. Adulto Mayor'!AE71</f>
        <v>0</v>
      </c>
      <c r="U23" s="63">
        <f>+'24-03-340 Ind. Adulto Mayor'!AF71</f>
        <v>0</v>
      </c>
      <c r="V23" s="63">
        <f>+'24-03-340 Ind. Adulto Mayor'!AG71</f>
        <v>0</v>
      </c>
      <c r="W23" s="63">
        <f>+'24-03-340 Ind. Adulto Mayor'!AH71</f>
        <v>390243000</v>
      </c>
      <c r="X23" s="87">
        <f>+'24-03-340 Ind. Adulto Mayor'!AI71</f>
        <v>3.8679656524435974E-2</v>
      </c>
      <c r="Y23" s="87">
        <f>+'24-03-340 Ind. Adulto Mayor'!AJ71</f>
        <v>1</v>
      </c>
    </row>
    <row r="24" spans="1:25" ht="20.399999999999999" x14ac:dyDescent="0.3">
      <c r="A24" s="8" t="str">
        <f>"TOTAL ASIG."&amp;" "&amp;$A$5</f>
        <v>TOTAL ASIG. 24-03-340 "Programa de Apoyo Integral al Adulto Mayor Chile Solidario"</v>
      </c>
      <c r="B24" s="75">
        <f>SUM(B8:B23)</f>
        <v>10089102000</v>
      </c>
      <c r="C24" s="75">
        <f t="shared" ref="C24:V24" si="0">SUM(C8:C23)</f>
        <v>691227000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390243000</v>
      </c>
      <c r="J24" s="75">
        <f t="shared" si="0"/>
        <v>390243000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390243000</v>
      </c>
      <c r="X24" s="90">
        <f>+'24-03-340 Ind. Adulto Mayor'!AI72</f>
        <v>3.8679656524435974E-2</v>
      </c>
      <c r="Y24" s="90">
        <f>'24-03-340 Ind. Adulto Mayor'!AJ72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91"/>
  <sheetViews>
    <sheetView topLeftCell="E1" zoomScaleNormal="100" workbookViewId="0">
      <selection activeCell="AJ71" sqref="AJ71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91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3702474000</v>
      </c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69"/>
      <c r="F69" s="104" t="s">
        <v>105</v>
      </c>
      <c r="G69" s="103">
        <v>2403343</v>
      </c>
      <c r="H69" s="53"/>
      <c r="I69" s="55"/>
      <c r="J69" s="160"/>
      <c r="K69" s="63">
        <v>21494658</v>
      </c>
      <c r="L69" s="59" t="s">
        <v>100</v>
      </c>
      <c r="M69" s="47"/>
      <c r="N69" s="73"/>
      <c r="O69" s="47"/>
      <c r="P69" s="74"/>
      <c r="Q69" s="74"/>
      <c r="R69" s="24">
        <v>1174809</v>
      </c>
      <c r="S69" s="24">
        <v>1854962</v>
      </c>
      <c r="T69" s="24">
        <v>1854962</v>
      </c>
      <c r="U69" s="25">
        <f>SUM(R69:T69)</f>
        <v>4884733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4884733</v>
      </c>
      <c r="AI69" s="26">
        <f>IF(ISERROR(AH69/J68),0,AH69/J68)</f>
        <v>1.3193159492814804E-3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>
        <f>1000000+25000000</f>
        <v>26000000</v>
      </c>
      <c r="L70" s="59" t="s">
        <v>101</v>
      </c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3702474000</v>
      </c>
      <c r="K71" s="75">
        <f>SUM(K69:K70)</f>
        <v>47494658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1174809</v>
      </c>
      <c r="S71" s="75">
        <f t="shared" si="15"/>
        <v>1854962</v>
      </c>
      <c r="T71" s="75">
        <f t="shared" si="15"/>
        <v>1854962</v>
      </c>
      <c r="U71" s="75">
        <f t="shared" si="15"/>
        <v>4884733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4884733</v>
      </c>
      <c r="AI71" s="78">
        <f>IF(ISERROR(AH71/J71),0,AH71/J71)</f>
        <v>1.3193159492814804E-3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24-03-343 "Programa de Apoyo a Personas en Situación de Calle"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3702474000</v>
      </c>
      <c r="K72" s="33">
        <f>+K11+K15+K19+K23+K27+K31+K35+K39+K43+K47+K51+K55+K67+K59+K63+K71</f>
        <v>47494658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1174809</v>
      </c>
      <c r="S72" s="33">
        <f t="shared" si="16"/>
        <v>1854962</v>
      </c>
      <c r="T72" s="33">
        <f t="shared" si="16"/>
        <v>1854962</v>
      </c>
      <c r="U72" s="33">
        <f t="shared" si="16"/>
        <v>4884733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4884733</v>
      </c>
      <c r="AI72" s="36">
        <f>IF(ISERROR(AH72/J72),0,AH72/J72)</f>
        <v>1.3193159492814804E-3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'24-03-343 Ind. Calle'!A5:U5</f>
        <v>24-03-343 "Programa de Apoyo a Personas en Situación de Calle"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+'24-03-343 Ind. Calle'!J11</f>
        <v>0</v>
      </c>
      <c r="C8" s="63">
        <f>+'24-03-343 Ind. Calle'!K11</f>
        <v>0</v>
      </c>
      <c r="D8" s="63">
        <f>+'24-03-343 Ind. Calle'!M11</f>
        <v>0</v>
      </c>
      <c r="E8" s="63">
        <f>+'24-03-343 Ind. Calle'!N11</f>
        <v>0</v>
      </c>
      <c r="F8" s="63">
        <f>+'24-03-343 Ind. Calle'!O11</f>
        <v>0</v>
      </c>
      <c r="G8" s="63">
        <f>+'24-03-343 Ind. Calle'!R11</f>
        <v>0</v>
      </c>
      <c r="H8" s="63">
        <f>+'24-03-343 Ind. Calle'!S11</f>
        <v>0</v>
      </c>
      <c r="I8" s="63">
        <f>+'24-03-343 Ind. Calle'!T11</f>
        <v>0</v>
      </c>
      <c r="J8" s="63">
        <f>+'24-03-343 Ind. Calle'!U11</f>
        <v>0</v>
      </c>
      <c r="K8" s="63">
        <f>+'24-03-343 Ind. Calle'!V11</f>
        <v>0</v>
      </c>
      <c r="L8" s="63">
        <f>+'24-03-343 Ind. Calle'!W11</f>
        <v>0</v>
      </c>
      <c r="M8" s="63">
        <f>+'24-03-343 Ind. Calle'!X11</f>
        <v>0</v>
      </c>
      <c r="N8" s="63">
        <f>+'24-03-343 Ind. Calle'!Y11</f>
        <v>0</v>
      </c>
      <c r="O8" s="63">
        <f>+'24-03-343 Ind. Calle'!Z11</f>
        <v>0</v>
      </c>
      <c r="P8" s="63">
        <f>+'24-03-343 Ind. Calle'!AA11</f>
        <v>0</v>
      </c>
      <c r="Q8" s="63">
        <f>+'24-03-343 Ind. Calle'!AB11</f>
        <v>0</v>
      </c>
      <c r="R8" s="63">
        <f>+'24-03-343 Ind. Calle'!AC11</f>
        <v>0</v>
      </c>
      <c r="S8" s="63">
        <f>+'24-03-343 Ind. Calle'!AD11</f>
        <v>0</v>
      </c>
      <c r="T8" s="63">
        <f>+'24-03-343 Ind. Calle'!AE11</f>
        <v>0</v>
      </c>
      <c r="U8" s="63">
        <f>+'24-03-343 Ind. Calle'!AF11</f>
        <v>0</v>
      </c>
      <c r="V8" s="63">
        <f>+'24-03-343 Ind. Calle'!AG11</f>
        <v>0</v>
      </c>
      <c r="W8" s="63">
        <f>+'24-03-343 Ind. Calle'!AH11</f>
        <v>0</v>
      </c>
      <c r="X8" s="87">
        <f>+'24-03-343 Ind. Calle'!AI11</f>
        <v>0</v>
      </c>
      <c r="Y8" s="87">
        <f>+'24-03-343 Ind. Calle'!AJ11</f>
        <v>0</v>
      </c>
    </row>
    <row r="9" spans="1:25" ht="24.75" customHeight="1" x14ac:dyDescent="0.3">
      <c r="A9" s="86" t="s">
        <v>46</v>
      </c>
      <c r="B9" s="63">
        <f>+'24-03-343 Ind. Calle'!J15</f>
        <v>0</v>
      </c>
      <c r="C9" s="63">
        <f>+'24-03-343 Ind. Calle'!K15</f>
        <v>0</v>
      </c>
      <c r="D9" s="63">
        <f>+'24-03-343 Ind. Calle'!M15</f>
        <v>0</v>
      </c>
      <c r="E9" s="63">
        <f>+'24-03-343 Ind. Calle'!N15</f>
        <v>0</v>
      </c>
      <c r="F9" s="63">
        <f>+'24-03-343 Ind. Calle'!O15</f>
        <v>0</v>
      </c>
      <c r="G9" s="63">
        <f>+'24-03-343 Ind. Calle'!R15</f>
        <v>0</v>
      </c>
      <c r="H9" s="63">
        <f>+'24-03-343 Ind. Calle'!S15</f>
        <v>0</v>
      </c>
      <c r="I9" s="63">
        <f>+'24-03-343 Ind. Calle'!T15</f>
        <v>0</v>
      </c>
      <c r="J9" s="63">
        <f>+'24-03-343 Ind. Calle'!U15</f>
        <v>0</v>
      </c>
      <c r="K9" s="63">
        <f>+'24-03-343 Ind. Calle'!V15</f>
        <v>0</v>
      </c>
      <c r="L9" s="63">
        <f>+'24-03-343 Ind. Calle'!W15</f>
        <v>0</v>
      </c>
      <c r="M9" s="63">
        <f>+'24-03-343 Ind. Calle'!X15</f>
        <v>0</v>
      </c>
      <c r="N9" s="63">
        <f>+'24-03-343 Ind. Calle'!Y15</f>
        <v>0</v>
      </c>
      <c r="O9" s="63">
        <f>+'24-03-343 Ind. Calle'!Z15</f>
        <v>0</v>
      </c>
      <c r="P9" s="63">
        <f>+'24-03-343 Ind. Calle'!AA15</f>
        <v>0</v>
      </c>
      <c r="Q9" s="63">
        <f>+'24-03-343 Ind. Calle'!AB15</f>
        <v>0</v>
      </c>
      <c r="R9" s="63">
        <f>+'24-03-343 Ind. Calle'!AC15</f>
        <v>0</v>
      </c>
      <c r="S9" s="63">
        <f>+'24-03-343 Ind. Calle'!AD15</f>
        <v>0</v>
      </c>
      <c r="T9" s="63">
        <f>+'24-03-343 Ind. Calle'!AE15</f>
        <v>0</v>
      </c>
      <c r="U9" s="63">
        <f>+'24-03-343 Ind. Calle'!AF15</f>
        <v>0</v>
      </c>
      <c r="V9" s="63">
        <f>+'24-03-343 Ind. Calle'!AG15</f>
        <v>0</v>
      </c>
      <c r="W9" s="63">
        <f>+'24-03-343 Ind. Calle'!AH15</f>
        <v>0</v>
      </c>
      <c r="X9" s="87">
        <f>+'24-03-343 Ind. Calle'!AI15</f>
        <v>0</v>
      </c>
      <c r="Y9" s="87">
        <f>+'24-03-343 Ind. Calle'!AJ15</f>
        <v>0</v>
      </c>
    </row>
    <row r="10" spans="1:25" ht="24.75" customHeight="1" x14ac:dyDescent="0.3">
      <c r="A10" s="86" t="s">
        <v>48</v>
      </c>
      <c r="B10" s="63">
        <f>+'24-03-343 Ind. Calle'!J19</f>
        <v>0</v>
      </c>
      <c r="C10" s="63">
        <f>+'24-03-343 Ind. Calle'!K19</f>
        <v>0</v>
      </c>
      <c r="D10" s="63">
        <f>+'24-03-343 Ind. Calle'!M19</f>
        <v>0</v>
      </c>
      <c r="E10" s="63">
        <f>+'24-03-343 Ind. Calle'!N19</f>
        <v>0</v>
      </c>
      <c r="F10" s="63">
        <f>+'24-03-343 Ind. Calle'!O19</f>
        <v>0</v>
      </c>
      <c r="G10" s="63">
        <f>+'24-03-343 Ind. Calle'!R19</f>
        <v>0</v>
      </c>
      <c r="H10" s="63">
        <f>+'24-03-343 Ind. Calle'!S19</f>
        <v>0</v>
      </c>
      <c r="I10" s="63">
        <f>+'24-03-343 Ind. Calle'!T19</f>
        <v>0</v>
      </c>
      <c r="J10" s="63">
        <f>+'24-03-343 Ind. Calle'!U19</f>
        <v>0</v>
      </c>
      <c r="K10" s="63">
        <f>+'24-03-343 Ind. Calle'!V19</f>
        <v>0</v>
      </c>
      <c r="L10" s="63">
        <f>+'24-03-343 Ind. Calle'!W19</f>
        <v>0</v>
      </c>
      <c r="M10" s="63">
        <f>+'24-03-343 Ind. Calle'!X19</f>
        <v>0</v>
      </c>
      <c r="N10" s="63">
        <f>+'24-03-343 Ind. Calle'!Y19</f>
        <v>0</v>
      </c>
      <c r="O10" s="63">
        <f>+'24-03-343 Ind. Calle'!Z19</f>
        <v>0</v>
      </c>
      <c r="P10" s="63">
        <f>+'24-03-343 Ind. Calle'!AA19</f>
        <v>0</v>
      </c>
      <c r="Q10" s="63">
        <f>+'24-03-343 Ind. Calle'!AB19</f>
        <v>0</v>
      </c>
      <c r="R10" s="63">
        <f>+'24-03-343 Ind. Calle'!AC19</f>
        <v>0</v>
      </c>
      <c r="S10" s="63">
        <f>+'24-03-343 Ind. Calle'!AD19</f>
        <v>0</v>
      </c>
      <c r="T10" s="63">
        <f>+'24-03-343 Ind. Calle'!AE19</f>
        <v>0</v>
      </c>
      <c r="U10" s="63">
        <f>+'24-03-343 Ind. Calle'!AF19</f>
        <v>0</v>
      </c>
      <c r="V10" s="63">
        <f>+'24-03-343 Ind. Calle'!AG19</f>
        <v>0</v>
      </c>
      <c r="W10" s="63">
        <f>+'24-03-343 Ind. Calle'!AH19</f>
        <v>0</v>
      </c>
      <c r="X10" s="87">
        <f>+'24-03-343 Ind. Calle'!AI19</f>
        <v>0</v>
      </c>
      <c r="Y10" s="87">
        <f>+'24-03-343 Ind. Calle'!AJ19</f>
        <v>0</v>
      </c>
    </row>
    <row r="11" spans="1:25" ht="24.75" customHeight="1" x14ac:dyDescent="0.3">
      <c r="A11" s="86" t="s">
        <v>50</v>
      </c>
      <c r="B11" s="63">
        <f>+'24-03-343 Ind. Calle'!J23</f>
        <v>0</v>
      </c>
      <c r="C11" s="63">
        <f>+'24-03-343 Ind. Calle'!K23</f>
        <v>0</v>
      </c>
      <c r="D11" s="63">
        <f>+'24-03-343 Ind. Calle'!M23</f>
        <v>0</v>
      </c>
      <c r="E11" s="63">
        <f>+'24-03-343 Ind. Calle'!N23</f>
        <v>0</v>
      </c>
      <c r="F11" s="63">
        <f>+'24-03-343 Ind. Calle'!O23</f>
        <v>0</v>
      </c>
      <c r="G11" s="63">
        <f>+'24-03-343 Ind. Calle'!R23</f>
        <v>0</v>
      </c>
      <c r="H11" s="63">
        <f>+'24-03-343 Ind. Calle'!S23</f>
        <v>0</v>
      </c>
      <c r="I11" s="63">
        <f>+'24-03-343 Ind. Calle'!T23</f>
        <v>0</v>
      </c>
      <c r="J11" s="63">
        <f>+'24-03-343 Ind. Calle'!U23</f>
        <v>0</v>
      </c>
      <c r="K11" s="63">
        <f>+'24-03-343 Ind. Calle'!V23</f>
        <v>0</v>
      </c>
      <c r="L11" s="63">
        <f>+'24-03-343 Ind. Calle'!W23</f>
        <v>0</v>
      </c>
      <c r="M11" s="63">
        <f>+'24-03-343 Ind. Calle'!X23</f>
        <v>0</v>
      </c>
      <c r="N11" s="63">
        <f>+'24-03-343 Ind. Calle'!Y23</f>
        <v>0</v>
      </c>
      <c r="O11" s="63">
        <f>+'24-03-343 Ind. Calle'!Z23</f>
        <v>0</v>
      </c>
      <c r="P11" s="63">
        <f>+'24-03-343 Ind. Calle'!AA23</f>
        <v>0</v>
      </c>
      <c r="Q11" s="63">
        <f>+'24-03-343 Ind. Calle'!AB23</f>
        <v>0</v>
      </c>
      <c r="R11" s="63">
        <f>+'24-03-343 Ind. Calle'!AC23</f>
        <v>0</v>
      </c>
      <c r="S11" s="63">
        <f>+'24-03-343 Ind. Calle'!AD23</f>
        <v>0</v>
      </c>
      <c r="T11" s="63">
        <f>+'24-03-343 Ind. Calle'!AE23</f>
        <v>0</v>
      </c>
      <c r="U11" s="63">
        <f>+'24-03-343 Ind. Calle'!AF23</f>
        <v>0</v>
      </c>
      <c r="V11" s="63">
        <f>+'24-03-343 Ind. Calle'!AG23</f>
        <v>0</v>
      </c>
      <c r="W11" s="63">
        <f>+'24-03-343 Ind. Calle'!AH23</f>
        <v>0</v>
      </c>
      <c r="X11" s="87">
        <f>+'24-03-343 Ind. Calle'!AI23</f>
        <v>0</v>
      </c>
      <c r="Y11" s="87">
        <f>+'24-03-343 Ind. Calle'!AJ23</f>
        <v>0</v>
      </c>
    </row>
    <row r="12" spans="1:25" ht="24.75" customHeight="1" x14ac:dyDescent="0.3">
      <c r="A12" s="86" t="s">
        <v>52</v>
      </c>
      <c r="B12" s="63">
        <f>+'24-03-343 Ind. Calle'!J27</f>
        <v>0</v>
      </c>
      <c r="C12" s="63">
        <f>+'24-03-343 Ind. Calle'!K27</f>
        <v>0</v>
      </c>
      <c r="D12" s="63">
        <f>+'24-03-343 Ind. Calle'!M27</f>
        <v>0</v>
      </c>
      <c r="E12" s="63">
        <f>+'24-03-343 Ind. Calle'!N27</f>
        <v>0</v>
      </c>
      <c r="F12" s="63">
        <f>+'24-03-343 Ind. Calle'!O27</f>
        <v>0</v>
      </c>
      <c r="G12" s="63">
        <f>+'24-03-343 Ind. Calle'!R27</f>
        <v>0</v>
      </c>
      <c r="H12" s="63">
        <f>+'24-03-343 Ind. Calle'!S27</f>
        <v>0</v>
      </c>
      <c r="I12" s="63">
        <f>+'24-03-343 Ind. Calle'!T27</f>
        <v>0</v>
      </c>
      <c r="J12" s="63">
        <f>+'24-03-343 Ind. Calle'!U27</f>
        <v>0</v>
      </c>
      <c r="K12" s="63">
        <f>+'24-03-343 Ind. Calle'!V27</f>
        <v>0</v>
      </c>
      <c r="L12" s="63">
        <f>+'24-03-343 Ind. Calle'!W27</f>
        <v>0</v>
      </c>
      <c r="M12" s="63">
        <f>+'24-03-343 Ind. Calle'!X27</f>
        <v>0</v>
      </c>
      <c r="N12" s="63">
        <f>+'24-03-343 Ind. Calle'!Y27</f>
        <v>0</v>
      </c>
      <c r="O12" s="63">
        <f>+'24-03-343 Ind. Calle'!Z27</f>
        <v>0</v>
      </c>
      <c r="P12" s="63">
        <f>+'24-03-343 Ind. Calle'!AA27</f>
        <v>0</v>
      </c>
      <c r="Q12" s="63">
        <f>+'24-03-343 Ind. Calle'!AB27</f>
        <v>0</v>
      </c>
      <c r="R12" s="63">
        <f>+'24-03-343 Ind. Calle'!AC27</f>
        <v>0</v>
      </c>
      <c r="S12" s="63">
        <f>+'24-03-343 Ind. Calle'!AD27</f>
        <v>0</v>
      </c>
      <c r="T12" s="63">
        <f>+'24-03-343 Ind. Calle'!AE27</f>
        <v>0</v>
      </c>
      <c r="U12" s="63">
        <f>+'24-03-343 Ind. Calle'!AF27</f>
        <v>0</v>
      </c>
      <c r="V12" s="63">
        <f>+'24-03-343 Ind. Calle'!AG27</f>
        <v>0</v>
      </c>
      <c r="W12" s="63">
        <f>+'24-03-343 Ind. Calle'!AH27</f>
        <v>0</v>
      </c>
      <c r="X12" s="87">
        <f>+'24-03-343 Ind. Calle'!AI27</f>
        <v>0</v>
      </c>
      <c r="Y12" s="87">
        <f>+'24-03-343 Ind. Calle'!AJ27</f>
        <v>0</v>
      </c>
    </row>
    <row r="13" spans="1:25" ht="24.75" customHeight="1" x14ac:dyDescent="0.3">
      <c r="A13" s="86" t="s">
        <v>54</v>
      </c>
      <c r="B13" s="63">
        <f>+'24-03-343 Ind. Calle'!J31</f>
        <v>0</v>
      </c>
      <c r="C13" s="63">
        <f>+'24-03-343 Ind. Calle'!K31</f>
        <v>0</v>
      </c>
      <c r="D13" s="63">
        <f>+'24-03-343 Ind. Calle'!M31</f>
        <v>0</v>
      </c>
      <c r="E13" s="63">
        <f>+'24-03-343 Ind. Calle'!N31</f>
        <v>0</v>
      </c>
      <c r="F13" s="63">
        <f>+'24-03-343 Ind. Calle'!O31</f>
        <v>0</v>
      </c>
      <c r="G13" s="63">
        <f>+'24-03-343 Ind. Calle'!R31</f>
        <v>0</v>
      </c>
      <c r="H13" s="63">
        <f>+'24-03-343 Ind. Calle'!S31</f>
        <v>0</v>
      </c>
      <c r="I13" s="63">
        <f>+'24-03-343 Ind. Calle'!T31</f>
        <v>0</v>
      </c>
      <c r="J13" s="63">
        <f>+'24-03-343 Ind. Calle'!U31</f>
        <v>0</v>
      </c>
      <c r="K13" s="63">
        <f>+'24-03-343 Ind. Calle'!V31</f>
        <v>0</v>
      </c>
      <c r="L13" s="63">
        <f>+'24-03-343 Ind. Calle'!W31</f>
        <v>0</v>
      </c>
      <c r="M13" s="63">
        <f>+'24-03-343 Ind. Calle'!X31</f>
        <v>0</v>
      </c>
      <c r="N13" s="63">
        <f>+'24-03-343 Ind. Calle'!Y31</f>
        <v>0</v>
      </c>
      <c r="O13" s="63">
        <f>+'24-03-343 Ind. Calle'!Z31</f>
        <v>0</v>
      </c>
      <c r="P13" s="63">
        <f>+'24-03-343 Ind. Calle'!AA31</f>
        <v>0</v>
      </c>
      <c r="Q13" s="63">
        <f>+'24-03-343 Ind. Calle'!AB31</f>
        <v>0</v>
      </c>
      <c r="R13" s="63">
        <f>+'24-03-343 Ind. Calle'!AC31</f>
        <v>0</v>
      </c>
      <c r="S13" s="63">
        <f>+'24-03-343 Ind. Calle'!AD31</f>
        <v>0</v>
      </c>
      <c r="T13" s="63">
        <f>+'24-03-343 Ind. Calle'!AE31</f>
        <v>0</v>
      </c>
      <c r="U13" s="63">
        <f>+'24-03-343 Ind. Calle'!AF31</f>
        <v>0</v>
      </c>
      <c r="V13" s="63">
        <f>+'24-03-343 Ind. Calle'!AG31</f>
        <v>0</v>
      </c>
      <c r="W13" s="63">
        <f>+'24-03-343 Ind. Calle'!AH31</f>
        <v>0</v>
      </c>
      <c r="X13" s="87">
        <f>+'24-03-343 Ind. Calle'!AI31</f>
        <v>0</v>
      </c>
      <c r="Y13" s="87">
        <f>+'24-03-343 Ind. Calle'!AJ31</f>
        <v>0</v>
      </c>
    </row>
    <row r="14" spans="1:25" ht="24.75" customHeight="1" x14ac:dyDescent="0.3">
      <c r="A14" s="86" t="s">
        <v>56</v>
      </c>
      <c r="B14" s="63">
        <f>+'24-03-343 Ind. Calle'!J35</f>
        <v>0</v>
      </c>
      <c r="C14" s="63">
        <f>+'24-03-343 Ind. Calle'!K35</f>
        <v>0</v>
      </c>
      <c r="D14" s="63">
        <f>+'24-03-343 Ind. Calle'!M35</f>
        <v>0</v>
      </c>
      <c r="E14" s="63">
        <f>+'24-03-343 Ind. Calle'!N35</f>
        <v>0</v>
      </c>
      <c r="F14" s="63">
        <f>+'24-03-343 Ind. Calle'!O35</f>
        <v>0</v>
      </c>
      <c r="G14" s="63">
        <f>+'24-03-343 Ind. Calle'!R35</f>
        <v>0</v>
      </c>
      <c r="H14" s="63">
        <f>+'24-03-343 Ind. Calle'!S35</f>
        <v>0</v>
      </c>
      <c r="I14" s="63">
        <f>+'24-03-343 Ind. Calle'!T35</f>
        <v>0</v>
      </c>
      <c r="J14" s="63">
        <f>+'24-03-343 Ind. Calle'!U35</f>
        <v>0</v>
      </c>
      <c r="K14" s="63">
        <f>+'24-03-343 Ind. Calle'!V35</f>
        <v>0</v>
      </c>
      <c r="L14" s="63">
        <f>+'24-03-343 Ind. Calle'!W35</f>
        <v>0</v>
      </c>
      <c r="M14" s="63">
        <f>+'24-03-343 Ind. Calle'!X35</f>
        <v>0</v>
      </c>
      <c r="N14" s="63">
        <f>+'24-03-343 Ind. Calle'!Y35</f>
        <v>0</v>
      </c>
      <c r="O14" s="63">
        <f>+'24-03-343 Ind. Calle'!Z35</f>
        <v>0</v>
      </c>
      <c r="P14" s="63">
        <f>+'24-03-343 Ind. Calle'!AA35</f>
        <v>0</v>
      </c>
      <c r="Q14" s="63">
        <f>+'24-03-343 Ind. Calle'!AB35</f>
        <v>0</v>
      </c>
      <c r="R14" s="63">
        <f>+'24-03-343 Ind. Calle'!AC35</f>
        <v>0</v>
      </c>
      <c r="S14" s="63">
        <f>+'24-03-343 Ind. Calle'!AD35</f>
        <v>0</v>
      </c>
      <c r="T14" s="63">
        <f>+'24-03-343 Ind. Calle'!AE35</f>
        <v>0</v>
      </c>
      <c r="U14" s="63">
        <f>+'24-03-343 Ind. Calle'!AF35</f>
        <v>0</v>
      </c>
      <c r="V14" s="63">
        <f>+'24-03-343 Ind. Calle'!AG35</f>
        <v>0</v>
      </c>
      <c r="W14" s="63">
        <f>+'24-03-343 Ind. Calle'!AH35</f>
        <v>0</v>
      </c>
      <c r="X14" s="87">
        <f>+'24-03-343 Ind. Calle'!AI35</f>
        <v>0</v>
      </c>
      <c r="Y14" s="87">
        <f>+'24-03-343 Ind. Calle'!AJ35</f>
        <v>0</v>
      </c>
    </row>
    <row r="15" spans="1:25" ht="24.75" customHeight="1" x14ac:dyDescent="0.3">
      <c r="A15" s="86" t="s">
        <v>58</v>
      </c>
      <c r="B15" s="63">
        <f>+'24-03-343 Ind. Calle'!J39</f>
        <v>0</v>
      </c>
      <c r="C15" s="63">
        <f>+'24-03-343 Ind. Calle'!K39</f>
        <v>0</v>
      </c>
      <c r="D15" s="63">
        <f>+'24-03-343 Ind. Calle'!M39</f>
        <v>0</v>
      </c>
      <c r="E15" s="63">
        <f>+'24-03-343 Ind. Calle'!N39</f>
        <v>0</v>
      </c>
      <c r="F15" s="63">
        <f>+'24-03-343 Ind. Calle'!O39</f>
        <v>0</v>
      </c>
      <c r="G15" s="63">
        <f>+'24-03-343 Ind. Calle'!R39</f>
        <v>0</v>
      </c>
      <c r="H15" s="63">
        <f>+'24-03-343 Ind. Calle'!S39</f>
        <v>0</v>
      </c>
      <c r="I15" s="63">
        <f>+'24-03-343 Ind. Calle'!T39</f>
        <v>0</v>
      </c>
      <c r="J15" s="63">
        <f>+'24-03-343 Ind. Calle'!U39</f>
        <v>0</v>
      </c>
      <c r="K15" s="63">
        <f>+'24-03-343 Ind. Calle'!V39</f>
        <v>0</v>
      </c>
      <c r="L15" s="63">
        <f>+'24-03-343 Ind. Calle'!W39</f>
        <v>0</v>
      </c>
      <c r="M15" s="63">
        <f>+'24-03-343 Ind. Calle'!X39</f>
        <v>0</v>
      </c>
      <c r="N15" s="63">
        <f>+'24-03-343 Ind. Calle'!Y39</f>
        <v>0</v>
      </c>
      <c r="O15" s="63">
        <f>+'24-03-343 Ind. Calle'!Z39</f>
        <v>0</v>
      </c>
      <c r="P15" s="63">
        <f>+'24-03-343 Ind. Calle'!AA39</f>
        <v>0</v>
      </c>
      <c r="Q15" s="63">
        <f>+'24-03-343 Ind. Calle'!AB39</f>
        <v>0</v>
      </c>
      <c r="R15" s="63">
        <f>+'24-03-343 Ind. Calle'!AC39</f>
        <v>0</v>
      </c>
      <c r="S15" s="63">
        <f>+'24-03-343 Ind. Calle'!AD39</f>
        <v>0</v>
      </c>
      <c r="T15" s="63">
        <f>+'24-03-343 Ind. Calle'!AE39</f>
        <v>0</v>
      </c>
      <c r="U15" s="63">
        <f>+'24-03-343 Ind. Calle'!AF39</f>
        <v>0</v>
      </c>
      <c r="V15" s="63">
        <f>+'24-03-343 Ind. Calle'!AG39</f>
        <v>0</v>
      </c>
      <c r="W15" s="63">
        <f>+'24-03-343 Ind. Calle'!AH39</f>
        <v>0</v>
      </c>
      <c r="X15" s="87">
        <f>+'24-03-343 Ind. Calle'!AI39</f>
        <v>0</v>
      </c>
      <c r="Y15" s="87">
        <f>+'24-03-343 Ind. Calle'!AJ39</f>
        <v>0</v>
      </c>
    </row>
    <row r="16" spans="1:25" ht="24.75" customHeight="1" x14ac:dyDescent="0.3">
      <c r="A16" s="86" t="s">
        <v>60</v>
      </c>
      <c r="B16" s="63">
        <f>+'24-03-343 Ind. Calle'!J43</f>
        <v>0</v>
      </c>
      <c r="C16" s="63">
        <f>+'24-03-343 Ind. Calle'!K43</f>
        <v>0</v>
      </c>
      <c r="D16" s="63">
        <f>+'24-03-343 Ind. Calle'!M43</f>
        <v>0</v>
      </c>
      <c r="E16" s="63">
        <f>+'24-03-343 Ind. Calle'!N43</f>
        <v>0</v>
      </c>
      <c r="F16" s="63">
        <f>+'24-03-343 Ind. Calle'!O43</f>
        <v>0</v>
      </c>
      <c r="G16" s="63">
        <f>+'24-03-343 Ind. Calle'!R43</f>
        <v>0</v>
      </c>
      <c r="H16" s="63">
        <f>+'24-03-343 Ind. Calle'!S43</f>
        <v>0</v>
      </c>
      <c r="I16" s="63">
        <f>+'24-03-343 Ind. Calle'!T43</f>
        <v>0</v>
      </c>
      <c r="J16" s="63">
        <f>+'24-03-343 Ind. Calle'!U43</f>
        <v>0</v>
      </c>
      <c r="K16" s="63">
        <f>+'24-03-343 Ind. Calle'!V43</f>
        <v>0</v>
      </c>
      <c r="L16" s="63">
        <f>+'24-03-343 Ind. Calle'!W43</f>
        <v>0</v>
      </c>
      <c r="M16" s="63">
        <f>+'24-03-343 Ind. Calle'!X43</f>
        <v>0</v>
      </c>
      <c r="N16" s="63">
        <f>+'24-03-343 Ind. Calle'!Y43</f>
        <v>0</v>
      </c>
      <c r="O16" s="63">
        <f>+'24-03-343 Ind. Calle'!Z43</f>
        <v>0</v>
      </c>
      <c r="P16" s="63">
        <f>+'24-03-343 Ind. Calle'!AA43</f>
        <v>0</v>
      </c>
      <c r="Q16" s="63">
        <f>+'24-03-343 Ind. Calle'!AB43</f>
        <v>0</v>
      </c>
      <c r="R16" s="63">
        <f>+'24-03-343 Ind. Calle'!AC43</f>
        <v>0</v>
      </c>
      <c r="S16" s="63">
        <f>+'24-03-343 Ind. Calle'!AD43</f>
        <v>0</v>
      </c>
      <c r="T16" s="63">
        <f>+'24-03-343 Ind. Calle'!AE43</f>
        <v>0</v>
      </c>
      <c r="U16" s="63">
        <f>+'24-03-343 Ind. Calle'!AF43</f>
        <v>0</v>
      </c>
      <c r="V16" s="63">
        <f>+'24-03-343 Ind. Calle'!AG43</f>
        <v>0</v>
      </c>
      <c r="W16" s="63">
        <f>+'24-03-343 Ind. Calle'!AH43</f>
        <v>0</v>
      </c>
      <c r="X16" s="87">
        <f>+'24-03-343 Ind. Calle'!AI43</f>
        <v>0</v>
      </c>
      <c r="Y16" s="87">
        <f>+'24-03-343 Ind. Calle'!AJ43</f>
        <v>0</v>
      </c>
    </row>
    <row r="17" spans="1:25" ht="24.75" customHeight="1" x14ac:dyDescent="0.3">
      <c r="A17" s="86" t="s">
        <v>62</v>
      </c>
      <c r="B17" s="63">
        <f>+'24-03-343 Ind. Calle'!J47</f>
        <v>0</v>
      </c>
      <c r="C17" s="63">
        <f>+'24-03-343 Ind. Calle'!K47</f>
        <v>0</v>
      </c>
      <c r="D17" s="63">
        <f>+'24-03-343 Ind. Calle'!M47</f>
        <v>0</v>
      </c>
      <c r="E17" s="63">
        <f>+'24-03-343 Ind. Calle'!N47</f>
        <v>0</v>
      </c>
      <c r="F17" s="63">
        <f>+'24-03-343 Ind. Calle'!O47</f>
        <v>0</v>
      </c>
      <c r="G17" s="63">
        <f>+'24-03-343 Ind. Calle'!R47</f>
        <v>0</v>
      </c>
      <c r="H17" s="63">
        <f>+'24-03-343 Ind. Calle'!S47</f>
        <v>0</v>
      </c>
      <c r="I17" s="63">
        <f>+'24-03-343 Ind. Calle'!T47</f>
        <v>0</v>
      </c>
      <c r="J17" s="63">
        <f>+'24-03-343 Ind. Calle'!U47</f>
        <v>0</v>
      </c>
      <c r="K17" s="63">
        <f>+'24-03-343 Ind. Calle'!V47</f>
        <v>0</v>
      </c>
      <c r="L17" s="63">
        <f>+'24-03-343 Ind. Calle'!W47</f>
        <v>0</v>
      </c>
      <c r="M17" s="63">
        <f>+'24-03-343 Ind. Calle'!X47</f>
        <v>0</v>
      </c>
      <c r="N17" s="63">
        <f>+'24-03-343 Ind. Calle'!Y47</f>
        <v>0</v>
      </c>
      <c r="O17" s="63">
        <f>+'24-03-343 Ind. Calle'!Z47</f>
        <v>0</v>
      </c>
      <c r="P17" s="63">
        <f>+'24-03-343 Ind. Calle'!AA47</f>
        <v>0</v>
      </c>
      <c r="Q17" s="63">
        <f>+'24-03-343 Ind. Calle'!AB47</f>
        <v>0</v>
      </c>
      <c r="R17" s="63">
        <f>+'24-03-343 Ind. Calle'!AC47</f>
        <v>0</v>
      </c>
      <c r="S17" s="63">
        <f>+'24-03-343 Ind. Calle'!AD47</f>
        <v>0</v>
      </c>
      <c r="T17" s="63">
        <f>+'24-03-343 Ind. Calle'!AE47</f>
        <v>0</v>
      </c>
      <c r="U17" s="63">
        <f>+'24-03-343 Ind. Calle'!AF47</f>
        <v>0</v>
      </c>
      <c r="V17" s="63">
        <f>+'24-03-343 Ind. Calle'!AG47</f>
        <v>0</v>
      </c>
      <c r="W17" s="63">
        <f>+'24-03-343 Ind. Calle'!AH47</f>
        <v>0</v>
      </c>
      <c r="X17" s="87">
        <f>+'24-03-343 Ind. Calle'!AI47</f>
        <v>0</v>
      </c>
      <c r="Y17" s="87">
        <f>+'24-03-343 Ind. Calle'!AJ44</f>
        <v>0</v>
      </c>
    </row>
    <row r="18" spans="1:25" ht="24.75" customHeight="1" x14ac:dyDescent="0.3">
      <c r="A18" s="86" t="s">
        <v>64</v>
      </c>
      <c r="B18" s="63">
        <f>+'24-03-343 Ind. Calle'!J51</f>
        <v>0</v>
      </c>
      <c r="C18" s="63">
        <f>+'24-03-343 Ind. Calle'!K51</f>
        <v>0</v>
      </c>
      <c r="D18" s="63">
        <f>+'24-03-343 Ind. Calle'!M51</f>
        <v>0</v>
      </c>
      <c r="E18" s="63">
        <f>+'24-03-343 Ind. Calle'!N51</f>
        <v>0</v>
      </c>
      <c r="F18" s="63">
        <f>+'24-03-343 Ind. Calle'!O51</f>
        <v>0</v>
      </c>
      <c r="G18" s="63">
        <f>+'24-03-343 Ind. Calle'!R51</f>
        <v>0</v>
      </c>
      <c r="H18" s="63">
        <f>+'24-03-343 Ind. Calle'!S51</f>
        <v>0</v>
      </c>
      <c r="I18" s="63">
        <f>+'24-03-343 Ind. Calle'!T51</f>
        <v>0</v>
      </c>
      <c r="J18" s="63">
        <f>+'24-03-343 Ind. Calle'!U51</f>
        <v>0</v>
      </c>
      <c r="K18" s="63">
        <f>+'24-03-343 Ind. Calle'!V51</f>
        <v>0</v>
      </c>
      <c r="L18" s="63">
        <f>+'24-03-343 Ind. Calle'!W51</f>
        <v>0</v>
      </c>
      <c r="M18" s="63">
        <f>+'24-03-343 Ind. Calle'!X51</f>
        <v>0</v>
      </c>
      <c r="N18" s="63">
        <f>+'24-03-343 Ind. Calle'!Y51</f>
        <v>0</v>
      </c>
      <c r="O18" s="63">
        <f>+'24-03-343 Ind. Calle'!Z51</f>
        <v>0</v>
      </c>
      <c r="P18" s="63">
        <f>+'24-03-343 Ind. Calle'!AA51</f>
        <v>0</v>
      </c>
      <c r="Q18" s="63">
        <f>+'24-03-343 Ind. Calle'!AB51</f>
        <v>0</v>
      </c>
      <c r="R18" s="63">
        <f>+'24-03-343 Ind. Calle'!AC51</f>
        <v>0</v>
      </c>
      <c r="S18" s="63">
        <f>+'24-03-343 Ind. Calle'!AD51</f>
        <v>0</v>
      </c>
      <c r="T18" s="63">
        <f>+'24-03-343 Ind. Calle'!AE51</f>
        <v>0</v>
      </c>
      <c r="U18" s="63">
        <f>+'24-03-343 Ind. Calle'!AF51</f>
        <v>0</v>
      </c>
      <c r="V18" s="63">
        <f>+'24-03-343 Ind. Calle'!AG51</f>
        <v>0</v>
      </c>
      <c r="W18" s="63">
        <f>+'24-03-343 Ind. Calle'!AH51</f>
        <v>0</v>
      </c>
      <c r="X18" s="87">
        <f>+'24-03-343 Ind. Calle'!AI51</f>
        <v>0</v>
      </c>
      <c r="Y18" s="87">
        <f>+'24-03-343 Ind. Calle'!AJ51</f>
        <v>0</v>
      </c>
    </row>
    <row r="19" spans="1:25" ht="24.75" customHeight="1" x14ac:dyDescent="0.3">
      <c r="A19" s="86" t="s">
        <v>66</v>
      </c>
      <c r="B19" s="63">
        <f>+'24-03-343 Ind. Calle'!J55</f>
        <v>0</v>
      </c>
      <c r="C19" s="63">
        <f>+'24-03-343 Ind. Calle'!K55</f>
        <v>0</v>
      </c>
      <c r="D19" s="63">
        <f>+'24-03-343 Ind. Calle'!M55</f>
        <v>0</v>
      </c>
      <c r="E19" s="63">
        <f>+'24-03-343 Ind. Calle'!N55</f>
        <v>0</v>
      </c>
      <c r="F19" s="63">
        <f>+'24-03-343 Ind. Calle'!O55</f>
        <v>0</v>
      </c>
      <c r="G19" s="63">
        <f>+'24-03-343 Ind. Calle'!R55</f>
        <v>0</v>
      </c>
      <c r="H19" s="63">
        <f>+'24-03-343 Ind. Calle'!S55</f>
        <v>0</v>
      </c>
      <c r="I19" s="63">
        <f>+'24-03-343 Ind. Calle'!T55</f>
        <v>0</v>
      </c>
      <c r="J19" s="63">
        <f>+'24-03-343 Ind. Calle'!U55</f>
        <v>0</v>
      </c>
      <c r="K19" s="63">
        <f>+'24-03-343 Ind. Calle'!V55</f>
        <v>0</v>
      </c>
      <c r="L19" s="63">
        <f>+'24-03-343 Ind. Calle'!W55</f>
        <v>0</v>
      </c>
      <c r="M19" s="63">
        <f>+'24-03-343 Ind. Calle'!X55</f>
        <v>0</v>
      </c>
      <c r="N19" s="63">
        <f>+'24-03-343 Ind. Calle'!Y55</f>
        <v>0</v>
      </c>
      <c r="O19" s="63">
        <f>+'24-03-343 Ind. Calle'!Z55</f>
        <v>0</v>
      </c>
      <c r="P19" s="63">
        <f>+'24-03-343 Ind. Calle'!AA55</f>
        <v>0</v>
      </c>
      <c r="Q19" s="63">
        <f>+'24-03-343 Ind. Calle'!AB55</f>
        <v>0</v>
      </c>
      <c r="R19" s="63">
        <f>+'24-03-343 Ind. Calle'!AC55</f>
        <v>0</v>
      </c>
      <c r="S19" s="63">
        <f>+'24-03-343 Ind. Calle'!AD55</f>
        <v>0</v>
      </c>
      <c r="T19" s="63">
        <f>+'24-03-343 Ind. Calle'!AE55</f>
        <v>0</v>
      </c>
      <c r="U19" s="63">
        <f>+'24-03-343 Ind. Calle'!AF55</f>
        <v>0</v>
      </c>
      <c r="V19" s="63">
        <f>+'24-03-343 Ind. Calle'!AG55</f>
        <v>0</v>
      </c>
      <c r="W19" s="63">
        <f>+'24-03-343 Ind. Calle'!AH55</f>
        <v>0</v>
      </c>
      <c r="X19" s="87">
        <f>+'24-03-343 Ind. Calle'!AI55</f>
        <v>0</v>
      </c>
      <c r="Y19" s="87">
        <f>+'24-03-343 Ind. Calle'!AJ55</f>
        <v>0</v>
      </c>
    </row>
    <row r="20" spans="1:25" ht="24.75" customHeight="1" x14ac:dyDescent="0.3">
      <c r="A20" s="88" t="s">
        <v>68</v>
      </c>
      <c r="B20" s="63">
        <f>+'24-03-343 Ind. Calle'!J59</f>
        <v>0</v>
      </c>
      <c r="C20" s="63">
        <f>+'24-03-343 Ind. Calle'!K59</f>
        <v>0</v>
      </c>
      <c r="D20" s="63">
        <f>+'24-03-343 Ind. Calle'!M59</f>
        <v>0</v>
      </c>
      <c r="E20" s="63">
        <f>+'24-03-343 Ind. Calle'!N59</f>
        <v>0</v>
      </c>
      <c r="F20" s="63">
        <f>+'24-03-343 Ind. Calle'!O59</f>
        <v>0</v>
      </c>
      <c r="G20" s="63">
        <f>+'24-03-343 Ind. Calle'!R59</f>
        <v>0</v>
      </c>
      <c r="H20" s="63">
        <f>+'24-03-343 Ind. Calle'!S59</f>
        <v>0</v>
      </c>
      <c r="I20" s="63">
        <f>+'24-03-343 Ind. Calle'!T59</f>
        <v>0</v>
      </c>
      <c r="J20" s="63">
        <f>+'24-03-343 Ind. Calle'!U59</f>
        <v>0</v>
      </c>
      <c r="K20" s="63">
        <f>+'24-03-343 Ind. Calle'!V59</f>
        <v>0</v>
      </c>
      <c r="L20" s="63">
        <f>+'24-03-343 Ind. Calle'!W59</f>
        <v>0</v>
      </c>
      <c r="M20" s="63">
        <f>+'24-03-343 Ind. Calle'!X59</f>
        <v>0</v>
      </c>
      <c r="N20" s="63">
        <f>+'24-03-343 Ind. Calle'!Y59</f>
        <v>0</v>
      </c>
      <c r="O20" s="63">
        <f>+'24-03-343 Ind. Calle'!Z59</f>
        <v>0</v>
      </c>
      <c r="P20" s="63">
        <f>+'24-03-343 Ind. Calle'!AA59</f>
        <v>0</v>
      </c>
      <c r="Q20" s="63">
        <f>+'24-03-343 Ind. Calle'!AB59</f>
        <v>0</v>
      </c>
      <c r="R20" s="63">
        <f>+'24-03-343 Ind. Calle'!AC59</f>
        <v>0</v>
      </c>
      <c r="S20" s="63">
        <f>+'24-03-343 Ind. Calle'!AD59</f>
        <v>0</v>
      </c>
      <c r="T20" s="63">
        <f>+'24-03-343 Ind. Calle'!AE59</f>
        <v>0</v>
      </c>
      <c r="U20" s="63">
        <f>+'24-03-343 Ind. Calle'!AF59</f>
        <v>0</v>
      </c>
      <c r="V20" s="63">
        <f>+'24-03-343 Ind. Calle'!AG59</f>
        <v>0</v>
      </c>
      <c r="W20" s="63">
        <f>+'24-03-343 Ind. Calle'!AH59</f>
        <v>0</v>
      </c>
      <c r="X20" s="87">
        <f>+'24-03-343 Ind. Calle'!AI59</f>
        <v>0</v>
      </c>
      <c r="Y20" s="87">
        <f>+'24-03-343 Ind. Calle'!AJ59</f>
        <v>0</v>
      </c>
    </row>
    <row r="21" spans="1:25" ht="24.75" customHeight="1" x14ac:dyDescent="0.3">
      <c r="A21" s="88" t="s">
        <v>70</v>
      </c>
      <c r="B21" s="63">
        <f>+'24-03-343 Ind. Calle'!J63</f>
        <v>0</v>
      </c>
      <c r="C21" s="63">
        <f>+'24-03-343 Ind. Calle'!K63</f>
        <v>0</v>
      </c>
      <c r="D21" s="63">
        <f>+'24-03-343 Ind. Calle'!M63</f>
        <v>0</v>
      </c>
      <c r="E21" s="63">
        <f>+'24-03-343 Ind. Calle'!N63</f>
        <v>0</v>
      </c>
      <c r="F21" s="63">
        <f>+'24-03-343 Ind. Calle'!O63</f>
        <v>0</v>
      </c>
      <c r="G21" s="63">
        <f>+'24-03-343 Ind. Calle'!R63</f>
        <v>0</v>
      </c>
      <c r="H21" s="63">
        <f>+'24-03-343 Ind. Calle'!S63</f>
        <v>0</v>
      </c>
      <c r="I21" s="63">
        <f>+'24-03-343 Ind. Calle'!T63</f>
        <v>0</v>
      </c>
      <c r="J21" s="63">
        <f>+'24-03-343 Ind. Calle'!U63</f>
        <v>0</v>
      </c>
      <c r="K21" s="63">
        <f>+'24-03-343 Ind. Calle'!V63</f>
        <v>0</v>
      </c>
      <c r="L21" s="63">
        <f>+'24-03-343 Ind. Calle'!W63</f>
        <v>0</v>
      </c>
      <c r="M21" s="63">
        <f>+'24-03-343 Ind. Calle'!X63</f>
        <v>0</v>
      </c>
      <c r="N21" s="63">
        <f>+'24-03-343 Ind. Calle'!Y63</f>
        <v>0</v>
      </c>
      <c r="O21" s="63">
        <f>+'24-03-343 Ind. Calle'!Z63</f>
        <v>0</v>
      </c>
      <c r="P21" s="63">
        <f>+'24-03-343 Ind. Calle'!AA63</f>
        <v>0</v>
      </c>
      <c r="Q21" s="63">
        <f>+'24-03-343 Ind. Calle'!AB63</f>
        <v>0</v>
      </c>
      <c r="R21" s="63">
        <f>+'24-03-343 Ind. Calle'!AC63</f>
        <v>0</v>
      </c>
      <c r="S21" s="63">
        <f>+'24-03-343 Ind. Calle'!AD63</f>
        <v>0</v>
      </c>
      <c r="T21" s="63">
        <f>+'24-03-343 Ind. Calle'!AE63</f>
        <v>0</v>
      </c>
      <c r="U21" s="63">
        <f>+'24-03-343 Ind. Calle'!AF63</f>
        <v>0</v>
      </c>
      <c r="V21" s="63">
        <f>+'24-03-343 Ind. Calle'!AG63</f>
        <v>0</v>
      </c>
      <c r="W21" s="63">
        <f>+'24-03-343 Ind. Calle'!AH63</f>
        <v>0</v>
      </c>
      <c r="X21" s="87">
        <f>+'24-03-343 Ind. Calle'!AI63</f>
        <v>0</v>
      </c>
      <c r="Y21" s="87">
        <f>+'24-03-343 Ind. Calle'!AJ63</f>
        <v>0</v>
      </c>
    </row>
    <row r="22" spans="1:25" ht="24.75" customHeight="1" x14ac:dyDescent="0.3">
      <c r="A22" s="88" t="s">
        <v>72</v>
      </c>
      <c r="B22" s="63">
        <f>+'24-03-343 Ind. Calle'!J67</f>
        <v>0</v>
      </c>
      <c r="C22" s="63">
        <f>+'24-03-343 Ind. Calle'!K67</f>
        <v>0</v>
      </c>
      <c r="D22" s="63">
        <f>+'24-03-343 Ind. Calle'!M67</f>
        <v>0</v>
      </c>
      <c r="E22" s="63">
        <f>+'24-03-343 Ind. Calle'!N67</f>
        <v>0</v>
      </c>
      <c r="F22" s="63">
        <f>+'24-03-343 Ind. Calle'!O67</f>
        <v>0</v>
      </c>
      <c r="G22" s="63">
        <f>+'24-03-343 Ind. Calle'!R67</f>
        <v>0</v>
      </c>
      <c r="H22" s="63">
        <f>+'24-03-343 Ind. Calle'!S67</f>
        <v>0</v>
      </c>
      <c r="I22" s="63">
        <f>+'24-03-343 Ind. Calle'!T67</f>
        <v>0</v>
      </c>
      <c r="J22" s="63">
        <f>+'24-03-343 Ind. Calle'!U67</f>
        <v>0</v>
      </c>
      <c r="K22" s="63">
        <f>+'24-03-343 Ind. Calle'!V67</f>
        <v>0</v>
      </c>
      <c r="L22" s="63">
        <f>+'24-03-343 Ind. Calle'!W67</f>
        <v>0</v>
      </c>
      <c r="M22" s="63">
        <f>+'24-03-343 Ind. Calle'!X67</f>
        <v>0</v>
      </c>
      <c r="N22" s="63">
        <f>+'24-03-343 Ind. Calle'!Y67</f>
        <v>0</v>
      </c>
      <c r="O22" s="63">
        <f>+'24-03-343 Ind. Calle'!Z67</f>
        <v>0</v>
      </c>
      <c r="P22" s="63">
        <f>+'24-03-343 Ind. Calle'!AA67</f>
        <v>0</v>
      </c>
      <c r="Q22" s="63">
        <f>+'24-03-343 Ind. Calle'!AB67</f>
        <v>0</v>
      </c>
      <c r="R22" s="63">
        <f>+'24-03-343 Ind. Calle'!AC67</f>
        <v>0</v>
      </c>
      <c r="S22" s="63">
        <f>+'24-03-343 Ind. Calle'!AD67</f>
        <v>0</v>
      </c>
      <c r="T22" s="63">
        <f>+'24-03-343 Ind. Calle'!AE67</f>
        <v>0</v>
      </c>
      <c r="U22" s="63">
        <f>+'24-03-343 Ind. Calle'!AF67</f>
        <v>0</v>
      </c>
      <c r="V22" s="63">
        <f>+'24-03-343 Ind. Calle'!AG67</f>
        <v>0</v>
      </c>
      <c r="W22" s="63">
        <f>+'24-03-343 Ind. Calle'!AH67</f>
        <v>0</v>
      </c>
      <c r="X22" s="87">
        <f>+'24-03-343 Ind. Calle'!AI67</f>
        <v>0</v>
      </c>
      <c r="Y22" s="87">
        <f>+'24-03-343 Ind. Calle'!AJ67</f>
        <v>0</v>
      </c>
    </row>
    <row r="23" spans="1:25" ht="24.75" customHeight="1" x14ac:dyDescent="0.3">
      <c r="A23" s="89" t="s">
        <v>74</v>
      </c>
      <c r="B23" s="63">
        <f>+'24-03-343 Ind. Calle'!J71</f>
        <v>3702474000</v>
      </c>
      <c r="C23" s="63">
        <f>+'24-03-343 Ind. Calle'!K71</f>
        <v>47494658</v>
      </c>
      <c r="D23" s="63">
        <f>+'24-03-343 Ind. Calle'!M71</f>
        <v>0</v>
      </c>
      <c r="E23" s="63">
        <f>+'24-03-343 Ind. Calle'!N71</f>
        <v>0</v>
      </c>
      <c r="F23" s="63">
        <f>+'24-03-343 Ind. Calle'!O71</f>
        <v>0</v>
      </c>
      <c r="G23" s="63">
        <f>+'24-03-343 Ind. Calle'!R71</f>
        <v>1174809</v>
      </c>
      <c r="H23" s="63">
        <f>+'24-03-343 Ind. Calle'!S71</f>
        <v>1854962</v>
      </c>
      <c r="I23" s="63">
        <f>+'24-03-343 Ind. Calle'!T71</f>
        <v>1854962</v>
      </c>
      <c r="J23" s="63">
        <f>+'24-03-343 Ind. Calle'!U71</f>
        <v>4884733</v>
      </c>
      <c r="K23" s="63">
        <f>+'24-03-343 Ind. Calle'!V71</f>
        <v>0</v>
      </c>
      <c r="L23" s="63">
        <f>+'24-03-343 Ind. Calle'!W71</f>
        <v>0</v>
      </c>
      <c r="M23" s="63">
        <f>+'24-03-343 Ind. Calle'!X71</f>
        <v>0</v>
      </c>
      <c r="N23" s="63">
        <f>+'24-03-343 Ind. Calle'!Y71</f>
        <v>0</v>
      </c>
      <c r="O23" s="63">
        <f>+'24-03-343 Ind. Calle'!Z71</f>
        <v>0</v>
      </c>
      <c r="P23" s="63">
        <f>+'24-03-343 Ind. Calle'!AA71</f>
        <v>0</v>
      </c>
      <c r="Q23" s="63">
        <f>+'24-03-343 Ind. Calle'!AB71</f>
        <v>0</v>
      </c>
      <c r="R23" s="63">
        <f>+'24-03-343 Ind. Calle'!AC71</f>
        <v>0</v>
      </c>
      <c r="S23" s="63">
        <f>+'24-03-343 Ind. Calle'!AD71</f>
        <v>0</v>
      </c>
      <c r="T23" s="63">
        <f>+'24-03-343 Ind. Calle'!AE71</f>
        <v>0</v>
      </c>
      <c r="U23" s="63">
        <f>+'24-03-343 Ind. Calle'!AF71</f>
        <v>0</v>
      </c>
      <c r="V23" s="63">
        <f>+'24-03-343 Ind. Calle'!AG71</f>
        <v>0</v>
      </c>
      <c r="W23" s="63">
        <f>+'24-03-343 Ind. Calle'!AH71</f>
        <v>4884733</v>
      </c>
      <c r="X23" s="87">
        <f>+'24-03-343 Ind. Calle'!AI71</f>
        <v>1.3193159492814804E-3</v>
      </c>
      <c r="Y23" s="87">
        <f>+'24-03-343 Ind. Calle'!AJ71</f>
        <v>1</v>
      </c>
    </row>
    <row r="24" spans="1:25" ht="20.399999999999999" x14ac:dyDescent="0.3">
      <c r="A24" s="8" t="str">
        <f>"TOTAL ASIG."&amp;" "&amp;$A$5</f>
        <v>TOTAL ASIG. 24-03-343 "Programa de Apoyo a Personas en Situación de Calle"</v>
      </c>
      <c r="B24" s="75">
        <f>SUM(B8:B23)</f>
        <v>3702474000</v>
      </c>
      <c r="C24" s="75">
        <f t="shared" ref="C24:V24" si="0">SUM(C8:C23)</f>
        <v>47494658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1174809</v>
      </c>
      <c r="H24" s="75">
        <f t="shared" si="0"/>
        <v>1854962</v>
      </c>
      <c r="I24" s="75">
        <f t="shared" si="0"/>
        <v>1854962</v>
      </c>
      <c r="J24" s="75">
        <f t="shared" si="0"/>
        <v>4884733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4884733</v>
      </c>
      <c r="X24" s="90">
        <f>+'24-03-343 Ind. Calle'!AI72</f>
        <v>1.3193159492814804E-3</v>
      </c>
      <c r="Y24" s="90">
        <f>'24-03-343 Ind. Calle'!AJ72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zoomScaleNormal="100" workbookViewId="0">
      <selection activeCell="AI69" sqref="AI69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92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2991286000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143</v>
      </c>
      <c r="D69" s="51">
        <v>44956</v>
      </c>
      <c r="E69" s="69" t="s">
        <v>113</v>
      </c>
      <c r="F69" s="104" t="s">
        <v>106</v>
      </c>
      <c r="G69" s="103">
        <v>2403344</v>
      </c>
      <c r="H69" s="53"/>
      <c r="I69" s="55"/>
      <c r="J69" s="160"/>
      <c r="K69" s="72">
        <v>800000000</v>
      </c>
      <c r="L69" s="59"/>
      <c r="M69" s="47"/>
      <c r="N69" s="73"/>
      <c r="O69" s="47"/>
      <c r="P69" s="74"/>
      <c r="Q69" s="74"/>
      <c r="R69" s="24">
        <v>400000000</v>
      </c>
      <c r="S69" s="24"/>
      <c r="T69" s="24"/>
      <c r="U69" s="25">
        <f>SUM(R69:T69)</f>
        <v>400000000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400000000</v>
      </c>
      <c r="AI69" s="26">
        <f>IF(ISERROR(AH69/J68),0,AH69/J68)</f>
        <v>0.13372175044445767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2991286000</v>
      </c>
      <c r="K71" s="75">
        <f>SUM(K69:K69)</f>
        <v>800000000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400000000</v>
      </c>
      <c r="S71" s="75">
        <f t="shared" si="15"/>
        <v>0</v>
      </c>
      <c r="T71" s="75">
        <f t="shared" si="15"/>
        <v>0</v>
      </c>
      <c r="U71" s="75">
        <f t="shared" si="15"/>
        <v>400000000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400000000</v>
      </c>
      <c r="AI71" s="78">
        <f>IF(ISERROR(AH71/J71),0,AH71/J71)</f>
        <v>0.13372175044445767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24-03-344 "Programa de Apoyo a Familias para el Autoconsumo"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2991286000</v>
      </c>
      <c r="K72" s="33">
        <f>+K11+K15+K19+K23+K27+K31+K35+K39+K43+K47+K51+K55+K67+K59+K63+K71</f>
        <v>800000000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400000000</v>
      </c>
      <c r="S72" s="33">
        <f t="shared" si="16"/>
        <v>0</v>
      </c>
      <c r="T72" s="33">
        <f t="shared" si="16"/>
        <v>0</v>
      </c>
      <c r="U72" s="33">
        <f t="shared" si="16"/>
        <v>400000000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400000000</v>
      </c>
      <c r="AI72" s="36">
        <f>IF(ISERROR(AH72/J72),0,AH72/J72)</f>
        <v>0.13372175044445767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'24-03-344 Ind. Autoconsumo'!A5:U5</f>
        <v>24-03-344 "Programa de Apoyo a Familias para el Autoconsumo"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+'24-03-344 Ind. Autoconsumo'!J11</f>
        <v>0</v>
      </c>
      <c r="C8" s="63">
        <f>+'24-03-344 Ind. Autoconsumo'!K11</f>
        <v>0</v>
      </c>
      <c r="D8" s="63">
        <f>+'24-03-344 Ind. Autoconsumo'!M11</f>
        <v>0</v>
      </c>
      <c r="E8" s="63">
        <f>+'24-03-344 Ind. Autoconsumo'!N11</f>
        <v>0</v>
      </c>
      <c r="F8" s="63">
        <f>+'24-03-344 Ind. Autoconsumo'!O11</f>
        <v>0</v>
      </c>
      <c r="G8" s="63">
        <f>+'24-03-344 Ind. Autoconsumo'!R11</f>
        <v>0</v>
      </c>
      <c r="H8" s="63">
        <f>+'24-03-344 Ind. Autoconsumo'!S11</f>
        <v>0</v>
      </c>
      <c r="I8" s="63">
        <f>+'24-03-344 Ind. Autoconsumo'!T11</f>
        <v>0</v>
      </c>
      <c r="J8" s="63">
        <f>+'24-03-344 Ind. Autoconsumo'!U11</f>
        <v>0</v>
      </c>
      <c r="K8" s="63">
        <f>+'24-03-344 Ind. Autoconsumo'!V11</f>
        <v>0</v>
      </c>
      <c r="L8" s="63">
        <f>+'24-03-344 Ind. Autoconsumo'!W11</f>
        <v>0</v>
      </c>
      <c r="M8" s="63">
        <f>+'24-03-344 Ind. Autoconsumo'!X11</f>
        <v>0</v>
      </c>
      <c r="N8" s="63">
        <f>+'24-03-344 Ind. Autoconsumo'!Y11</f>
        <v>0</v>
      </c>
      <c r="O8" s="63">
        <f>+'24-03-344 Ind. Autoconsumo'!Z11</f>
        <v>0</v>
      </c>
      <c r="P8" s="63">
        <f>+'24-03-344 Ind. Autoconsumo'!AA11</f>
        <v>0</v>
      </c>
      <c r="Q8" s="63">
        <f>+'24-03-344 Ind. Autoconsumo'!AB11</f>
        <v>0</v>
      </c>
      <c r="R8" s="63">
        <f>+'24-03-344 Ind. Autoconsumo'!AC11</f>
        <v>0</v>
      </c>
      <c r="S8" s="63">
        <f>+'24-03-344 Ind. Autoconsumo'!AD11</f>
        <v>0</v>
      </c>
      <c r="T8" s="63">
        <f>+'24-03-344 Ind. Autoconsumo'!AE11</f>
        <v>0</v>
      </c>
      <c r="U8" s="63">
        <f>+'24-03-344 Ind. Autoconsumo'!AF11</f>
        <v>0</v>
      </c>
      <c r="V8" s="63">
        <f>+'24-03-344 Ind. Autoconsumo'!AG11</f>
        <v>0</v>
      </c>
      <c r="W8" s="63">
        <f>+'24-03-344 Ind. Autoconsumo'!AH11</f>
        <v>0</v>
      </c>
      <c r="X8" s="87">
        <f>+'24-03-344 Ind. Autoconsumo'!AI11</f>
        <v>0</v>
      </c>
      <c r="Y8" s="87">
        <f>+'24-03-344 Ind. Autoconsumo'!AJ11</f>
        <v>0</v>
      </c>
    </row>
    <row r="9" spans="1:25" ht="24.75" customHeight="1" x14ac:dyDescent="0.3">
      <c r="A9" s="86" t="s">
        <v>46</v>
      </c>
      <c r="B9" s="63">
        <f>+'24-03-344 Ind. Autoconsumo'!J15</f>
        <v>0</v>
      </c>
      <c r="C9" s="63">
        <f>+'24-03-344 Ind. Autoconsumo'!K15</f>
        <v>0</v>
      </c>
      <c r="D9" s="63">
        <f>+'24-03-344 Ind. Autoconsumo'!M15</f>
        <v>0</v>
      </c>
      <c r="E9" s="63">
        <f>+'24-03-344 Ind. Autoconsumo'!N15</f>
        <v>0</v>
      </c>
      <c r="F9" s="63">
        <f>+'24-03-344 Ind. Autoconsumo'!O15</f>
        <v>0</v>
      </c>
      <c r="G9" s="63">
        <f>+'24-03-344 Ind. Autoconsumo'!R15</f>
        <v>0</v>
      </c>
      <c r="H9" s="63">
        <f>+'24-03-344 Ind. Autoconsumo'!S15</f>
        <v>0</v>
      </c>
      <c r="I9" s="63">
        <f>+'24-03-344 Ind. Autoconsumo'!T15</f>
        <v>0</v>
      </c>
      <c r="J9" s="63">
        <f>+'24-03-344 Ind. Autoconsumo'!U15</f>
        <v>0</v>
      </c>
      <c r="K9" s="63">
        <f>+'24-03-344 Ind. Autoconsumo'!V15</f>
        <v>0</v>
      </c>
      <c r="L9" s="63">
        <f>+'24-03-344 Ind. Autoconsumo'!W15</f>
        <v>0</v>
      </c>
      <c r="M9" s="63">
        <f>+'24-03-344 Ind. Autoconsumo'!X15</f>
        <v>0</v>
      </c>
      <c r="N9" s="63">
        <f>+'24-03-344 Ind. Autoconsumo'!Y15</f>
        <v>0</v>
      </c>
      <c r="O9" s="63">
        <f>+'24-03-344 Ind. Autoconsumo'!Z15</f>
        <v>0</v>
      </c>
      <c r="P9" s="63">
        <f>+'24-03-344 Ind. Autoconsumo'!AA15</f>
        <v>0</v>
      </c>
      <c r="Q9" s="63">
        <f>+'24-03-344 Ind. Autoconsumo'!AB15</f>
        <v>0</v>
      </c>
      <c r="R9" s="63">
        <f>+'24-03-344 Ind. Autoconsumo'!AC15</f>
        <v>0</v>
      </c>
      <c r="S9" s="63">
        <f>+'24-03-344 Ind. Autoconsumo'!AD15</f>
        <v>0</v>
      </c>
      <c r="T9" s="63">
        <f>+'24-03-344 Ind. Autoconsumo'!AE15</f>
        <v>0</v>
      </c>
      <c r="U9" s="63">
        <f>+'24-03-344 Ind. Autoconsumo'!AF15</f>
        <v>0</v>
      </c>
      <c r="V9" s="63">
        <f>+'24-03-344 Ind. Autoconsumo'!AG15</f>
        <v>0</v>
      </c>
      <c r="W9" s="63">
        <f>+'24-03-344 Ind. Autoconsumo'!AH15</f>
        <v>0</v>
      </c>
      <c r="X9" s="87">
        <f>+'24-03-344 Ind. Autoconsumo'!AI15</f>
        <v>0</v>
      </c>
      <c r="Y9" s="87">
        <f>+'24-03-344 Ind. Autoconsumo'!AJ15</f>
        <v>0</v>
      </c>
    </row>
    <row r="10" spans="1:25" ht="24.75" customHeight="1" x14ac:dyDescent="0.3">
      <c r="A10" s="86" t="s">
        <v>48</v>
      </c>
      <c r="B10" s="63">
        <f>+'24-03-344 Ind. Autoconsumo'!J19</f>
        <v>0</v>
      </c>
      <c r="C10" s="63">
        <f>+'24-03-344 Ind. Autoconsumo'!K19</f>
        <v>0</v>
      </c>
      <c r="D10" s="63">
        <f>+'24-03-344 Ind. Autoconsumo'!M19</f>
        <v>0</v>
      </c>
      <c r="E10" s="63">
        <f>+'24-03-344 Ind. Autoconsumo'!N19</f>
        <v>0</v>
      </c>
      <c r="F10" s="63">
        <f>+'24-03-344 Ind. Autoconsumo'!O19</f>
        <v>0</v>
      </c>
      <c r="G10" s="63">
        <f>+'24-03-344 Ind. Autoconsumo'!R19</f>
        <v>0</v>
      </c>
      <c r="H10" s="63">
        <f>+'24-03-344 Ind. Autoconsumo'!S19</f>
        <v>0</v>
      </c>
      <c r="I10" s="63">
        <f>+'24-03-344 Ind. Autoconsumo'!T19</f>
        <v>0</v>
      </c>
      <c r="J10" s="63">
        <f>+'24-03-344 Ind. Autoconsumo'!U19</f>
        <v>0</v>
      </c>
      <c r="K10" s="63">
        <f>+'24-03-344 Ind. Autoconsumo'!V19</f>
        <v>0</v>
      </c>
      <c r="L10" s="63">
        <f>+'24-03-344 Ind. Autoconsumo'!W19</f>
        <v>0</v>
      </c>
      <c r="M10" s="63">
        <f>+'24-03-344 Ind. Autoconsumo'!X19</f>
        <v>0</v>
      </c>
      <c r="N10" s="63">
        <f>+'24-03-344 Ind. Autoconsumo'!Y19</f>
        <v>0</v>
      </c>
      <c r="O10" s="63">
        <f>+'24-03-344 Ind. Autoconsumo'!Z19</f>
        <v>0</v>
      </c>
      <c r="P10" s="63">
        <f>+'24-03-344 Ind. Autoconsumo'!AA19</f>
        <v>0</v>
      </c>
      <c r="Q10" s="63">
        <f>+'24-03-344 Ind. Autoconsumo'!AB19</f>
        <v>0</v>
      </c>
      <c r="R10" s="63">
        <f>+'24-03-344 Ind. Autoconsumo'!AC19</f>
        <v>0</v>
      </c>
      <c r="S10" s="63">
        <f>+'24-03-344 Ind. Autoconsumo'!AD19</f>
        <v>0</v>
      </c>
      <c r="T10" s="63">
        <f>+'24-03-344 Ind. Autoconsumo'!AE19</f>
        <v>0</v>
      </c>
      <c r="U10" s="63">
        <f>+'24-03-344 Ind. Autoconsumo'!AF19</f>
        <v>0</v>
      </c>
      <c r="V10" s="63">
        <f>+'24-03-344 Ind. Autoconsumo'!AG19</f>
        <v>0</v>
      </c>
      <c r="W10" s="63">
        <f>+'24-03-344 Ind. Autoconsumo'!AH19</f>
        <v>0</v>
      </c>
      <c r="X10" s="87">
        <f>+'24-03-344 Ind. Autoconsumo'!AI19</f>
        <v>0</v>
      </c>
      <c r="Y10" s="87">
        <f>+'24-03-344 Ind. Autoconsumo'!AJ19</f>
        <v>0</v>
      </c>
    </row>
    <row r="11" spans="1:25" ht="24.75" customHeight="1" x14ac:dyDescent="0.3">
      <c r="A11" s="86" t="s">
        <v>50</v>
      </c>
      <c r="B11" s="63">
        <f>+'24-03-344 Ind. Autoconsumo'!J23</f>
        <v>0</v>
      </c>
      <c r="C11" s="63">
        <f>+'24-03-344 Ind. Autoconsumo'!K23</f>
        <v>0</v>
      </c>
      <c r="D11" s="63">
        <f>+'24-03-344 Ind. Autoconsumo'!M23</f>
        <v>0</v>
      </c>
      <c r="E11" s="63">
        <f>+'24-03-344 Ind. Autoconsumo'!N23</f>
        <v>0</v>
      </c>
      <c r="F11" s="63">
        <f>+'24-03-344 Ind. Autoconsumo'!O23</f>
        <v>0</v>
      </c>
      <c r="G11" s="63">
        <f>+'24-03-344 Ind. Autoconsumo'!R23</f>
        <v>0</v>
      </c>
      <c r="H11" s="63">
        <f>+'24-03-344 Ind. Autoconsumo'!S23</f>
        <v>0</v>
      </c>
      <c r="I11" s="63">
        <f>+'24-03-344 Ind. Autoconsumo'!T23</f>
        <v>0</v>
      </c>
      <c r="J11" s="63">
        <f>+'24-03-344 Ind. Autoconsumo'!U23</f>
        <v>0</v>
      </c>
      <c r="K11" s="63">
        <f>+'24-03-344 Ind. Autoconsumo'!V23</f>
        <v>0</v>
      </c>
      <c r="L11" s="63">
        <f>+'24-03-344 Ind. Autoconsumo'!W23</f>
        <v>0</v>
      </c>
      <c r="M11" s="63">
        <f>+'24-03-344 Ind. Autoconsumo'!X23</f>
        <v>0</v>
      </c>
      <c r="N11" s="63">
        <f>+'24-03-344 Ind. Autoconsumo'!Y23</f>
        <v>0</v>
      </c>
      <c r="O11" s="63">
        <f>+'24-03-344 Ind. Autoconsumo'!Z23</f>
        <v>0</v>
      </c>
      <c r="P11" s="63">
        <f>+'24-03-344 Ind. Autoconsumo'!AA23</f>
        <v>0</v>
      </c>
      <c r="Q11" s="63">
        <f>+'24-03-344 Ind. Autoconsumo'!AB23</f>
        <v>0</v>
      </c>
      <c r="R11" s="63">
        <f>+'24-03-344 Ind. Autoconsumo'!AC23</f>
        <v>0</v>
      </c>
      <c r="S11" s="63">
        <f>+'24-03-344 Ind. Autoconsumo'!AD23</f>
        <v>0</v>
      </c>
      <c r="T11" s="63">
        <f>+'24-03-344 Ind. Autoconsumo'!AE23</f>
        <v>0</v>
      </c>
      <c r="U11" s="63">
        <f>+'24-03-344 Ind. Autoconsumo'!AF23</f>
        <v>0</v>
      </c>
      <c r="V11" s="63">
        <f>+'24-03-344 Ind. Autoconsumo'!AG23</f>
        <v>0</v>
      </c>
      <c r="W11" s="63">
        <f>+'24-03-344 Ind. Autoconsumo'!AH23</f>
        <v>0</v>
      </c>
      <c r="X11" s="87">
        <f>+'24-03-344 Ind. Autoconsumo'!AI23</f>
        <v>0</v>
      </c>
      <c r="Y11" s="87">
        <f>+'24-03-344 Ind. Autoconsumo'!AJ23</f>
        <v>0</v>
      </c>
    </row>
    <row r="12" spans="1:25" ht="24.75" customHeight="1" x14ac:dyDescent="0.3">
      <c r="A12" s="86" t="s">
        <v>52</v>
      </c>
      <c r="B12" s="63">
        <f>+'24-03-344 Ind. Autoconsumo'!J27</f>
        <v>0</v>
      </c>
      <c r="C12" s="63">
        <f>+'24-03-344 Ind. Autoconsumo'!K27</f>
        <v>0</v>
      </c>
      <c r="D12" s="63">
        <f>+'24-03-344 Ind. Autoconsumo'!M27</f>
        <v>0</v>
      </c>
      <c r="E12" s="63">
        <f>+'24-03-344 Ind. Autoconsumo'!N27</f>
        <v>0</v>
      </c>
      <c r="F12" s="63">
        <f>+'24-03-344 Ind. Autoconsumo'!O27</f>
        <v>0</v>
      </c>
      <c r="G12" s="63">
        <f>+'24-03-344 Ind. Autoconsumo'!R27</f>
        <v>0</v>
      </c>
      <c r="H12" s="63">
        <f>+'24-03-344 Ind. Autoconsumo'!S27</f>
        <v>0</v>
      </c>
      <c r="I12" s="63">
        <f>+'24-03-344 Ind. Autoconsumo'!T27</f>
        <v>0</v>
      </c>
      <c r="J12" s="63">
        <f>+'24-03-344 Ind. Autoconsumo'!U27</f>
        <v>0</v>
      </c>
      <c r="K12" s="63">
        <f>+'24-03-344 Ind. Autoconsumo'!V27</f>
        <v>0</v>
      </c>
      <c r="L12" s="63">
        <f>+'24-03-344 Ind. Autoconsumo'!W27</f>
        <v>0</v>
      </c>
      <c r="M12" s="63">
        <f>+'24-03-344 Ind. Autoconsumo'!X27</f>
        <v>0</v>
      </c>
      <c r="N12" s="63">
        <f>+'24-03-344 Ind. Autoconsumo'!Y27</f>
        <v>0</v>
      </c>
      <c r="O12" s="63">
        <f>+'24-03-344 Ind. Autoconsumo'!Z27</f>
        <v>0</v>
      </c>
      <c r="P12" s="63">
        <f>+'24-03-344 Ind. Autoconsumo'!AA27</f>
        <v>0</v>
      </c>
      <c r="Q12" s="63">
        <f>+'24-03-344 Ind. Autoconsumo'!AB27</f>
        <v>0</v>
      </c>
      <c r="R12" s="63">
        <f>+'24-03-344 Ind. Autoconsumo'!AC27</f>
        <v>0</v>
      </c>
      <c r="S12" s="63">
        <f>+'24-03-344 Ind. Autoconsumo'!AD27</f>
        <v>0</v>
      </c>
      <c r="T12" s="63">
        <f>+'24-03-344 Ind. Autoconsumo'!AE27</f>
        <v>0</v>
      </c>
      <c r="U12" s="63">
        <f>+'24-03-344 Ind. Autoconsumo'!AF27</f>
        <v>0</v>
      </c>
      <c r="V12" s="63">
        <f>+'24-03-344 Ind. Autoconsumo'!AG27</f>
        <v>0</v>
      </c>
      <c r="W12" s="63">
        <f>+'24-03-344 Ind. Autoconsumo'!AH27</f>
        <v>0</v>
      </c>
      <c r="X12" s="87">
        <f>+'24-03-344 Ind. Autoconsumo'!AI27</f>
        <v>0</v>
      </c>
      <c r="Y12" s="87">
        <f>+'24-03-344 Ind. Autoconsumo'!AJ27</f>
        <v>0</v>
      </c>
    </row>
    <row r="13" spans="1:25" ht="24.75" customHeight="1" x14ac:dyDescent="0.3">
      <c r="A13" s="86" t="s">
        <v>54</v>
      </c>
      <c r="B13" s="63">
        <f>+'24-03-344 Ind. Autoconsumo'!J31</f>
        <v>0</v>
      </c>
      <c r="C13" s="63">
        <f>+'24-03-344 Ind. Autoconsumo'!K31</f>
        <v>0</v>
      </c>
      <c r="D13" s="63">
        <f>+'24-03-344 Ind. Autoconsumo'!M31</f>
        <v>0</v>
      </c>
      <c r="E13" s="63">
        <f>+'24-03-344 Ind. Autoconsumo'!N31</f>
        <v>0</v>
      </c>
      <c r="F13" s="63">
        <f>+'24-03-344 Ind. Autoconsumo'!O31</f>
        <v>0</v>
      </c>
      <c r="G13" s="63">
        <f>+'24-03-344 Ind. Autoconsumo'!R31</f>
        <v>0</v>
      </c>
      <c r="H13" s="63">
        <f>+'24-03-344 Ind. Autoconsumo'!S31</f>
        <v>0</v>
      </c>
      <c r="I13" s="63">
        <f>+'24-03-344 Ind. Autoconsumo'!T31</f>
        <v>0</v>
      </c>
      <c r="J13" s="63">
        <f>+'24-03-344 Ind. Autoconsumo'!U31</f>
        <v>0</v>
      </c>
      <c r="K13" s="63">
        <f>+'24-03-344 Ind. Autoconsumo'!V31</f>
        <v>0</v>
      </c>
      <c r="L13" s="63">
        <f>+'24-03-344 Ind. Autoconsumo'!W31</f>
        <v>0</v>
      </c>
      <c r="M13" s="63">
        <f>+'24-03-344 Ind. Autoconsumo'!X31</f>
        <v>0</v>
      </c>
      <c r="N13" s="63">
        <f>+'24-03-344 Ind. Autoconsumo'!Y31</f>
        <v>0</v>
      </c>
      <c r="O13" s="63">
        <f>+'24-03-344 Ind. Autoconsumo'!Z31</f>
        <v>0</v>
      </c>
      <c r="P13" s="63">
        <f>+'24-03-344 Ind. Autoconsumo'!AA31</f>
        <v>0</v>
      </c>
      <c r="Q13" s="63">
        <f>+'24-03-344 Ind. Autoconsumo'!AB31</f>
        <v>0</v>
      </c>
      <c r="R13" s="63">
        <f>+'24-03-344 Ind. Autoconsumo'!AC31</f>
        <v>0</v>
      </c>
      <c r="S13" s="63">
        <f>+'24-03-344 Ind. Autoconsumo'!AD31</f>
        <v>0</v>
      </c>
      <c r="T13" s="63">
        <f>+'24-03-344 Ind. Autoconsumo'!AE31</f>
        <v>0</v>
      </c>
      <c r="U13" s="63">
        <f>+'24-03-344 Ind. Autoconsumo'!AF31</f>
        <v>0</v>
      </c>
      <c r="V13" s="63">
        <f>+'24-03-344 Ind. Autoconsumo'!AG31</f>
        <v>0</v>
      </c>
      <c r="W13" s="63">
        <f>+'24-03-344 Ind. Autoconsumo'!AH31</f>
        <v>0</v>
      </c>
      <c r="X13" s="87">
        <f>+'24-03-344 Ind. Autoconsumo'!AI31</f>
        <v>0</v>
      </c>
      <c r="Y13" s="87">
        <f>+'24-03-344 Ind. Autoconsumo'!AJ31</f>
        <v>0</v>
      </c>
    </row>
    <row r="14" spans="1:25" ht="24.75" customHeight="1" x14ac:dyDescent="0.3">
      <c r="A14" s="86" t="s">
        <v>56</v>
      </c>
      <c r="B14" s="63">
        <f>+'24-03-344 Ind. Autoconsumo'!J35</f>
        <v>0</v>
      </c>
      <c r="C14" s="63">
        <f>+'24-03-344 Ind. Autoconsumo'!K35</f>
        <v>0</v>
      </c>
      <c r="D14" s="63">
        <f>+'24-03-344 Ind. Autoconsumo'!M35</f>
        <v>0</v>
      </c>
      <c r="E14" s="63">
        <f>+'24-03-344 Ind. Autoconsumo'!N35</f>
        <v>0</v>
      </c>
      <c r="F14" s="63">
        <f>+'24-03-344 Ind. Autoconsumo'!O35</f>
        <v>0</v>
      </c>
      <c r="G14" s="63">
        <f>+'24-03-344 Ind. Autoconsumo'!R35</f>
        <v>0</v>
      </c>
      <c r="H14" s="63">
        <f>+'24-03-344 Ind. Autoconsumo'!S35</f>
        <v>0</v>
      </c>
      <c r="I14" s="63">
        <f>+'24-03-344 Ind. Autoconsumo'!T35</f>
        <v>0</v>
      </c>
      <c r="J14" s="63">
        <f>+'24-03-344 Ind. Autoconsumo'!U35</f>
        <v>0</v>
      </c>
      <c r="K14" s="63">
        <f>+'24-03-344 Ind. Autoconsumo'!V35</f>
        <v>0</v>
      </c>
      <c r="L14" s="63">
        <f>+'24-03-344 Ind. Autoconsumo'!W35</f>
        <v>0</v>
      </c>
      <c r="M14" s="63">
        <f>+'24-03-344 Ind. Autoconsumo'!X35</f>
        <v>0</v>
      </c>
      <c r="N14" s="63">
        <f>+'24-03-344 Ind. Autoconsumo'!Y35</f>
        <v>0</v>
      </c>
      <c r="O14" s="63">
        <f>+'24-03-344 Ind. Autoconsumo'!Z35</f>
        <v>0</v>
      </c>
      <c r="P14" s="63">
        <f>+'24-03-344 Ind. Autoconsumo'!AA35</f>
        <v>0</v>
      </c>
      <c r="Q14" s="63">
        <f>+'24-03-344 Ind. Autoconsumo'!AB35</f>
        <v>0</v>
      </c>
      <c r="R14" s="63">
        <f>+'24-03-344 Ind. Autoconsumo'!AC35</f>
        <v>0</v>
      </c>
      <c r="S14" s="63">
        <f>+'24-03-344 Ind. Autoconsumo'!AD35</f>
        <v>0</v>
      </c>
      <c r="T14" s="63">
        <f>+'24-03-344 Ind. Autoconsumo'!AE35</f>
        <v>0</v>
      </c>
      <c r="U14" s="63">
        <f>+'24-03-344 Ind. Autoconsumo'!AF35</f>
        <v>0</v>
      </c>
      <c r="V14" s="63">
        <f>+'24-03-344 Ind. Autoconsumo'!AG35</f>
        <v>0</v>
      </c>
      <c r="W14" s="63">
        <f>+'24-03-344 Ind. Autoconsumo'!AH35</f>
        <v>0</v>
      </c>
      <c r="X14" s="87">
        <f>+'24-03-344 Ind. Autoconsumo'!AI35</f>
        <v>0</v>
      </c>
      <c r="Y14" s="87">
        <f>+'24-03-344 Ind. Autoconsumo'!AJ35</f>
        <v>0</v>
      </c>
    </row>
    <row r="15" spans="1:25" ht="24.75" customHeight="1" x14ac:dyDescent="0.3">
      <c r="A15" s="86" t="s">
        <v>58</v>
      </c>
      <c r="B15" s="63">
        <f>+'24-03-344 Ind. Autoconsumo'!J39</f>
        <v>0</v>
      </c>
      <c r="C15" s="63">
        <f>+'24-03-344 Ind. Autoconsumo'!K39</f>
        <v>0</v>
      </c>
      <c r="D15" s="63">
        <f>+'24-03-344 Ind. Autoconsumo'!M39</f>
        <v>0</v>
      </c>
      <c r="E15" s="63">
        <f>+'24-03-344 Ind. Autoconsumo'!N39</f>
        <v>0</v>
      </c>
      <c r="F15" s="63">
        <f>+'24-03-344 Ind. Autoconsumo'!O39</f>
        <v>0</v>
      </c>
      <c r="G15" s="63">
        <f>+'24-03-344 Ind. Autoconsumo'!R39</f>
        <v>0</v>
      </c>
      <c r="H15" s="63">
        <f>+'24-03-344 Ind. Autoconsumo'!S39</f>
        <v>0</v>
      </c>
      <c r="I15" s="63">
        <f>+'24-03-344 Ind. Autoconsumo'!T39</f>
        <v>0</v>
      </c>
      <c r="J15" s="63">
        <f>+'24-03-344 Ind. Autoconsumo'!U39</f>
        <v>0</v>
      </c>
      <c r="K15" s="63">
        <f>+'24-03-344 Ind. Autoconsumo'!V39</f>
        <v>0</v>
      </c>
      <c r="L15" s="63">
        <f>+'24-03-344 Ind. Autoconsumo'!W39</f>
        <v>0</v>
      </c>
      <c r="M15" s="63">
        <f>+'24-03-344 Ind. Autoconsumo'!X39</f>
        <v>0</v>
      </c>
      <c r="N15" s="63">
        <f>+'24-03-344 Ind. Autoconsumo'!Y39</f>
        <v>0</v>
      </c>
      <c r="O15" s="63">
        <f>+'24-03-344 Ind. Autoconsumo'!Z39</f>
        <v>0</v>
      </c>
      <c r="P15" s="63">
        <f>+'24-03-344 Ind. Autoconsumo'!AA39</f>
        <v>0</v>
      </c>
      <c r="Q15" s="63">
        <f>+'24-03-344 Ind. Autoconsumo'!AB39</f>
        <v>0</v>
      </c>
      <c r="R15" s="63">
        <f>+'24-03-344 Ind. Autoconsumo'!AC39</f>
        <v>0</v>
      </c>
      <c r="S15" s="63">
        <f>+'24-03-344 Ind. Autoconsumo'!AD39</f>
        <v>0</v>
      </c>
      <c r="T15" s="63">
        <f>+'24-03-344 Ind. Autoconsumo'!AE39</f>
        <v>0</v>
      </c>
      <c r="U15" s="63">
        <f>+'24-03-344 Ind. Autoconsumo'!AF39</f>
        <v>0</v>
      </c>
      <c r="V15" s="63">
        <f>+'24-03-344 Ind. Autoconsumo'!AG39</f>
        <v>0</v>
      </c>
      <c r="W15" s="63">
        <f>+'24-03-344 Ind. Autoconsumo'!AH39</f>
        <v>0</v>
      </c>
      <c r="X15" s="87">
        <f>+'24-03-344 Ind. Autoconsumo'!AI39</f>
        <v>0</v>
      </c>
      <c r="Y15" s="87">
        <f>+'24-03-344 Ind. Autoconsumo'!AJ39</f>
        <v>0</v>
      </c>
    </row>
    <row r="16" spans="1:25" ht="24.75" customHeight="1" x14ac:dyDescent="0.3">
      <c r="A16" s="86" t="s">
        <v>60</v>
      </c>
      <c r="B16" s="63">
        <f>+'24-03-344 Ind. Autoconsumo'!J43</f>
        <v>0</v>
      </c>
      <c r="C16" s="63">
        <f>+'24-03-344 Ind. Autoconsumo'!K43</f>
        <v>0</v>
      </c>
      <c r="D16" s="63">
        <f>+'24-03-344 Ind. Autoconsumo'!M43</f>
        <v>0</v>
      </c>
      <c r="E16" s="63">
        <f>+'24-03-344 Ind. Autoconsumo'!N43</f>
        <v>0</v>
      </c>
      <c r="F16" s="63">
        <f>+'24-03-344 Ind. Autoconsumo'!O43</f>
        <v>0</v>
      </c>
      <c r="G16" s="63">
        <f>+'24-03-344 Ind. Autoconsumo'!R43</f>
        <v>0</v>
      </c>
      <c r="H16" s="63">
        <f>+'24-03-344 Ind. Autoconsumo'!S43</f>
        <v>0</v>
      </c>
      <c r="I16" s="63">
        <f>+'24-03-344 Ind. Autoconsumo'!T43</f>
        <v>0</v>
      </c>
      <c r="J16" s="63">
        <f>+'24-03-344 Ind. Autoconsumo'!U43</f>
        <v>0</v>
      </c>
      <c r="K16" s="63">
        <f>+'24-03-344 Ind. Autoconsumo'!V43</f>
        <v>0</v>
      </c>
      <c r="L16" s="63">
        <f>+'24-03-344 Ind. Autoconsumo'!W43</f>
        <v>0</v>
      </c>
      <c r="M16" s="63">
        <f>+'24-03-344 Ind. Autoconsumo'!X43</f>
        <v>0</v>
      </c>
      <c r="N16" s="63">
        <f>+'24-03-344 Ind. Autoconsumo'!Y43</f>
        <v>0</v>
      </c>
      <c r="O16" s="63">
        <f>+'24-03-344 Ind. Autoconsumo'!Z43</f>
        <v>0</v>
      </c>
      <c r="P16" s="63">
        <f>+'24-03-344 Ind. Autoconsumo'!AA43</f>
        <v>0</v>
      </c>
      <c r="Q16" s="63">
        <f>+'24-03-344 Ind. Autoconsumo'!AB43</f>
        <v>0</v>
      </c>
      <c r="R16" s="63">
        <f>+'24-03-344 Ind. Autoconsumo'!AC43</f>
        <v>0</v>
      </c>
      <c r="S16" s="63">
        <f>+'24-03-344 Ind. Autoconsumo'!AD43</f>
        <v>0</v>
      </c>
      <c r="T16" s="63">
        <f>+'24-03-344 Ind. Autoconsumo'!AE43</f>
        <v>0</v>
      </c>
      <c r="U16" s="63">
        <f>+'24-03-344 Ind. Autoconsumo'!AF43</f>
        <v>0</v>
      </c>
      <c r="V16" s="63">
        <f>+'24-03-344 Ind. Autoconsumo'!AG43</f>
        <v>0</v>
      </c>
      <c r="W16" s="63">
        <f>+'24-03-344 Ind. Autoconsumo'!AH43</f>
        <v>0</v>
      </c>
      <c r="X16" s="87">
        <f>+'24-03-344 Ind. Autoconsumo'!AI43</f>
        <v>0</v>
      </c>
      <c r="Y16" s="87">
        <f>+'24-03-344 Ind. Autoconsumo'!AJ43</f>
        <v>0</v>
      </c>
    </row>
    <row r="17" spans="1:25" ht="24.75" customHeight="1" x14ac:dyDescent="0.3">
      <c r="A17" s="86" t="s">
        <v>62</v>
      </c>
      <c r="B17" s="63">
        <f>+'24-03-344 Ind. Autoconsumo'!J47</f>
        <v>0</v>
      </c>
      <c r="C17" s="63">
        <f>+'24-03-344 Ind. Autoconsumo'!K47</f>
        <v>0</v>
      </c>
      <c r="D17" s="63">
        <f>+'24-03-344 Ind. Autoconsumo'!M47</f>
        <v>0</v>
      </c>
      <c r="E17" s="63">
        <f>+'24-03-344 Ind. Autoconsumo'!N47</f>
        <v>0</v>
      </c>
      <c r="F17" s="63">
        <f>+'24-03-344 Ind. Autoconsumo'!O47</f>
        <v>0</v>
      </c>
      <c r="G17" s="63">
        <f>+'24-03-344 Ind. Autoconsumo'!R47</f>
        <v>0</v>
      </c>
      <c r="H17" s="63">
        <f>+'24-03-344 Ind. Autoconsumo'!S47</f>
        <v>0</v>
      </c>
      <c r="I17" s="63">
        <f>+'24-03-344 Ind. Autoconsumo'!T47</f>
        <v>0</v>
      </c>
      <c r="J17" s="63">
        <f>+'24-03-344 Ind. Autoconsumo'!U47</f>
        <v>0</v>
      </c>
      <c r="K17" s="63">
        <f>+'24-03-344 Ind. Autoconsumo'!V47</f>
        <v>0</v>
      </c>
      <c r="L17" s="63">
        <f>+'24-03-344 Ind. Autoconsumo'!W47</f>
        <v>0</v>
      </c>
      <c r="M17" s="63">
        <f>+'24-03-344 Ind. Autoconsumo'!X47</f>
        <v>0</v>
      </c>
      <c r="N17" s="63">
        <f>+'24-03-344 Ind. Autoconsumo'!Y47</f>
        <v>0</v>
      </c>
      <c r="O17" s="63">
        <f>+'24-03-344 Ind. Autoconsumo'!Z47</f>
        <v>0</v>
      </c>
      <c r="P17" s="63">
        <f>+'24-03-344 Ind. Autoconsumo'!AA47</f>
        <v>0</v>
      </c>
      <c r="Q17" s="63">
        <f>+'24-03-344 Ind. Autoconsumo'!AB47</f>
        <v>0</v>
      </c>
      <c r="R17" s="63">
        <f>+'24-03-344 Ind. Autoconsumo'!AC47</f>
        <v>0</v>
      </c>
      <c r="S17" s="63">
        <f>+'24-03-344 Ind. Autoconsumo'!AD47</f>
        <v>0</v>
      </c>
      <c r="T17" s="63">
        <f>+'24-03-344 Ind. Autoconsumo'!AE47</f>
        <v>0</v>
      </c>
      <c r="U17" s="63">
        <f>+'24-03-344 Ind. Autoconsumo'!AF47</f>
        <v>0</v>
      </c>
      <c r="V17" s="63">
        <f>+'24-03-344 Ind. Autoconsumo'!AG47</f>
        <v>0</v>
      </c>
      <c r="W17" s="63">
        <f>+'24-03-344 Ind. Autoconsumo'!AH47</f>
        <v>0</v>
      </c>
      <c r="X17" s="87">
        <f>+'24-03-344 Ind. Autoconsumo'!AI47</f>
        <v>0</v>
      </c>
      <c r="Y17" s="87">
        <f>+'24-03-344 Ind. Autoconsumo'!AJ44</f>
        <v>0</v>
      </c>
    </row>
    <row r="18" spans="1:25" ht="24.75" customHeight="1" x14ac:dyDescent="0.3">
      <c r="A18" s="86" t="s">
        <v>64</v>
      </c>
      <c r="B18" s="63">
        <f>+'24-03-344 Ind. Autoconsumo'!J51</f>
        <v>0</v>
      </c>
      <c r="C18" s="63">
        <f>+'24-03-344 Ind. Autoconsumo'!K51</f>
        <v>0</v>
      </c>
      <c r="D18" s="63">
        <f>+'24-03-344 Ind. Autoconsumo'!M51</f>
        <v>0</v>
      </c>
      <c r="E18" s="63">
        <f>+'24-03-344 Ind. Autoconsumo'!N51</f>
        <v>0</v>
      </c>
      <c r="F18" s="63">
        <f>+'24-03-344 Ind. Autoconsumo'!O51</f>
        <v>0</v>
      </c>
      <c r="G18" s="63">
        <f>+'24-03-344 Ind. Autoconsumo'!R51</f>
        <v>0</v>
      </c>
      <c r="H18" s="63">
        <f>+'24-03-344 Ind. Autoconsumo'!S51</f>
        <v>0</v>
      </c>
      <c r="I18" s="63">
        <f>+'24-03-344 Ind. Autoconsumo'!T51</f>
        <v>0</v>
      </c>
      <c r="J18" s="63">
        <f>+'24-03-344 Ind. Autoconsumo'!U51</f>
        <v>0</v>
      </c>
      <c r="K18" s="63">
        <f>+'24-03-344 Ind. Autoconsumo'!V51</f>
        <v>0</v>
      </c>
      <c r="L18" s="63">
        <f>+'24-03-344 Ind. Autoconsumo'!W51</f>
        <v>0</v>
      </c>
      <c r="M18" s="63">
        <f>+'24-03-344 Ind. Autoconsumo'!X51</f>
        <v>0</v>
      </c>
      <c r="N18" s="63">
        <f>+'24-03-344 Ind. Autoconsumo'!Y51</f>
        <v>0</v>
      </c>
      <c r="O18" s="63">
        <f>+'24-03-344 Ind. Autoconsumo'!Z51</f>
        <v>0</v>
      </c>
      <c r="P18" s="63">
        <f>+'24-03-344 Ind. Autoconsumo'!AA51</f>
        <v>0</v>
      </c>
      <c r="Q18" s="63">
        <f>+'24-03-344 Ind. Autoconsumo'!AB51</f>
        <v>0</v>
      </c>
      <c r="R18" s="63">
        <f>+'24-03-344 Ind. Autoconsumo'!AC51</f>
        <v>0</v>
      </c>
      <c r="S18" s="63">
        <f>+'24-03-344 Ind. Autoconsumo'!AD51</f>
        <v>0</v>
      </c>
      <c r="T18" s="63">
        <f>+'24-03-344 Ind. Autoconsumo'!AE51</f>
        <v>0</v>
      </c>
      <c r="U18" s="63">
        <f>+'24-03-344 Ind. Autoconsumo'!AF51</f>
        <v>0</v>
      </c>
      <c r="V18" s="63">
        <f>+'24-03-344 Ind. Autoconsumo'!AG51</f>
        <v>0</v>
      </c>
      <c r="W18" s="63">
        <f>+'24-03-344 Ind. Autoconsumo'!AH51</f>
        <v>0</v>
      </c>
      <c r="X18" s="87">
        <f>+'24-03-344 Ind. Autoconsumo'!AI51</f>
        <v>0</v>
      </c>
      <c r="Y18" s="87">
        <f>+'24-03-344 Ind. Autoconsumo'!AJ51</f>
        <v>0</v>
      </c>
    </row>
    <row r="19" spans="1:25" ht="24.75" customHeight="1" x14ac:dyDescent="0.3">
      <c r="A19" s="86" t="s">
        <v>66</v>
      </c>
      <c r="B19" s="63">
        <f>+'24-03-344 Ind. Autoconsumo'!J55</f>
        <v>0</v>
      </c>
      <c r="C19" s="63">
        <f>+'24-03-344 Ind. Autoconsumo'!K55</f>
        <v>0</v>
      </c>
      <c r="D19" s="63">
        <f>+'24-03-344 Ind. Autoconsumo'!M55</f>
        <v>0</v>
      </c>
      <c r="E19" s="63">
        <f>+'24-03-344 Ind. Autoconsumo'!N55</f>
        <v>0</v>
      </c>
      <c r="F19" s="63">
        <f>+'24-03-344 Ind. Autoconsumo'!O55</f>
        <v>0</v>
      </c>
      <c r="G19" s="63">
        <f>+'24-03-344 Ind. Autoconsumo'!R55</f>
        <v>0</v>
      </c>
      <c r="H19" s="63">
        <f>+'24-03-344 Ind. Autoconsumo'!S55</f>
        <v>0</v>
      </c>
      <c r="I19" s="63">
        <f>+'24-03-344 Ind. Autoconsumo'!T55</f>
        <v>0</v>
      </c>
      <c r="J19" s="63">
        <f>+'24-03-344 Ind. Autoconsumo'!U55</f>
        <v>0</v>
      </c>
      <c r="K19" s="63">
        <f>+'24-03-344 Ind. Autoconsumo'!V55</f>
        <v>0</v>
      </c>
      <c r="L19" s="63">
        <f>+'24-03-344 Ind. Autoconsumo'!W55</f>
        <v>0</v>
      </c>
      <c r="M19" s="63">
        <f>+'24-03-344 Ind. Autoconsumo'!X55</f>
        <v>0</v>
      </c>
      <c r="N19" s="63">
        <f>+'24-03-344 Ind. Autoconsumo'!Y55</f>
        <v>0</v>
      </c>
      <c r="O19" s="63">
        <f>+'24-03-344 Ind. Autoconsumo'!Z55</f>
        <v>0</v>
      </c>
      <c r="P19" s="63">
        <f>+'24-03-344 Ind. Autoconsumo'!AA55</f>
        <v>0</v>
      </c>
      <c r="Q19" s="63">
        <f>+'24-03-344 Ind. Autoconsumo'!AB55</f>
        <v>0</v>
      </c>
      <c r="R19" s="63">
        <f>+'24-03-344 Ind. Autoconsumo'!AC55</f>
        <v>0</v>
      </c>
      <c r="S19" s="63">
        <f>+'24-03-344 Ind. Autoconsumo'!AD55</f>
        <v>0</v>
      </c>
      <c r="T19" s="63">
        <f>+'24-03-344 Ind. Autoconsumo'!AE55</f>
        <v>0</v>
      </c>
      <c r="U19" s="63">
        <f>+'24-03-344 Ind. Autoconsumo'!AF55</f>
        <v>0</v>
      </c>
      <c r="V19" s="63">
        <f>+'24-03-344 Ind. Autoconsumo'!AG55</f>
        <v>0</v>
      </c>
      <c r="W19" s="63">
        <f>+'24-03-344 Ind. Autoconsumo'!AH55</f>
        <v>0</v>
      </c>
      <c r="X19" s="87">
        <f>+'24-03-344 Ind. Autoconsumo'!AI55</f>
        <v>0</v>
      </c>
      <c r="Y19" s="87">
        <f>+'24-03-344 Ind. Autoconsumo'!AJ55</f>
        <v>0</v>
      </c>
    </row>
    <row r="20" spans="1:25" ht="24.75" customHeight="1" x14ac:dyDescent="0.3">
      <c r="A20" s="88" t="s">
        <v>68</v>
      </c>
      <c r="B20" s="63">
        <f>+'24-03-344 Ind. Autoconsumo'!J59</f>
        <v>0</v>
      </c>
      <c r="C20" s="63">
        <f>+'24-03-344 Ind. Autoconsumo'!K59</f>
        <v>0</v>
      </c>
      <c r="D20" s="63">
        <f>+'24-03-344 Ind. Autoconsumo'!M59</f>
        <v>0</v>
      </c>
      <c r="E20" s="63">
        <f>+'24-03-344 Ind. Autoconsumo'!N59</f>
        <v>0</v>
      </c>
      <c r="F20" s="63">
        <f>+'24-03-344 Ind. Autoconsumo'!O59</f>
        <v>0</v>
      </c>
      <c r="G20" s="63">
        <f>+'24-03-344 Ind. Autoconsumo'!R59</f>
        <v>0</v>
      </c>
      <c r="H20" s="63">
        <f>+'24-03-344 Ind. Autoconsumo'!S59</f>
        <v>0</v>
      </c>
      <c r="I20" s="63">
        <f>+'24-03-344 Ind. Autoconsumo'!T59</f>
        <v>0</v>
      </c>
      <c r="J20" s="63">
        <f>+'24-03-344 Ind. Autoconsumo'!U59</f>
        <v>0</v>
      </c>
      <c r="K20" s="63">
        <f>+'24-03-344 Ind. Autoconsumo'!V59</f>
        <v>0</v>
      </c>
      <c r="L20" s="63">
        <f>+'24-03-344 Ind. Autoconsumo'!W59</f>
        <v>0</v>
      </c>
      <c r="M20" s="63">
        <f>+'24-03-344 Ind. Autoconsumo'!X59</f>
        <v>0</v>
      </c>
      <c r="N20" s="63">
        <f>+'24-03-344 Ind. Autoconsumo'!Y59</f>
        <v>0</v>
      </c>
      <c r="O20" s="63">
        <f>+'24-03-344 Ind. Autoconsumo'!Z59</f>
        <v>0</v>
      </c>
      <c r="P20" s="63">
        <f>+'24-03-344 Ind. Autoconsumo'!AA59</f>
        <v>0</v>
      </c>
      <c r="Q20" s="63">
        <f>+'24-03-344 Ind. Autoconsumo'!AB59</f>
        <v>0</v>
      </c>
      <c r="R20" s="63">
        <f>+'24-03-344 Ind. Autoconsumo'!AC59</f>
        <v>0</v>
      </c>
      <c r="S20" s="63">
        <f>+'24-03-344 Ind. Autoconsumo'!AD59</f>
        <v>0</v>
      </c>
      <c r="T20" s="63">
        <f>+'24-03-344 Ind. Autoconsumo'!AE59</f>
        <v>0</v>
      </c>
      <c r="U20" s="63">
        <f>+'24-03-344 Ind. Autoconsumo'!AF59</f>
        <v>0</v>
      </c>
      <c r="V20" s="63">
        <f>+'24-03-344 Ind. Autoconsumo'!AG59</f>
        <v>0</v>
      </c>
      <c r="W20" s="63">
        <f>+'24-03-344 Ind. Autoconsumo'!AH59</f>
        <v>0</v>
      </c>
      <c r="X20" s="87">
        <f>+'24-03-344 Ind. Autoconsumo'!AI59</f>
        <v>0</v>
      </c>
      <c r="Y20" s="87">
        <f>+'24-03-344 Ind. Autoconsumo'!AJ59</f>
        <v>0</v>
      </c>
    </row>
    <row r="21" spans="1:25" ht="24.75" customHeight="1" x14ac:dyDescent="0.3">
      <c r="A21" s="88" t="s">
        <v>70</v>
      </c>
      <c r="B21" s="63">
        <f>+'24-03-344 Ind. Autoconsumo'!J63</f>
        <v>0</v>
      </c>
      <c r="C21" s="63">
        <f>+'24-03-344 Ind. Autoconsumo'!K63</f>
        <v>0</v>
      </c>
      <c r="D21" s="63">
        <f>+'24-03-344 Ind. Autoconsumo'!M63</f>
        <v>0</v>
      </c>
      <c r="E21" s="63">
        <f>+'24-03-344 Ind. Autoconsumo'!N63</f>
        <v>0</v>
      </c>
      <c r="F21" s="63">
        <f>+'24-03-344 Ind. Autoconsumo'!O63</f>
        <v>0</v>
      </c>
      <c r="G21" s="63">
        <f>+'24-03-344 Ind. Autoconsumo'!R63</f>
        <v>0</v>
      </c>
      <c r="H21" s="63">
        <f>+'24-03-344 Ind. Autoconsumo'!S63</f>
        <v>0</v>
      </c>
      <c r="I21" s="63">
        <f>+'24-03-344 Ind. Autoconsumo'!T63</f>
        <v>0</v>
      </c>
      <c r="J21" s="63">
        <f>+'24-03-344 Ind. Autoconsumo'!U63</f>
        <v>0</v>
      </c>
      <c r="K21" s="63">
        <f>+'24-03-344 Ind. Autoconsumo'!V63</f>
        <v>0</v>
      </c>
      <c r="L21" s="63">
        <f>+'24-03-344 Ind. Autoconsumo'!W63</f>
        <v>0</v>
      </c>
      <c r="M21" s="63">
        <f>+'24-03-344 Ind. Autoconsumo'!X63</f>
        <v>0</v>
      </c>
      <c r="N21" s="63">
        <f>+'24-03-344 Ind. Autoconsumo'!Y63</f>
        <v>0</v>
      </c>
      <c r="O21" s="63">
        <f>+'24-03-344 Ind. Autoconsumo'!Z63</f>
        <v>0</v>
      </c>
      <c r="P21" s="63">
        <f>+'24-03-344 Ind. Autoconsumo'!AA63</f>
        <v>0</v>
      </c>
      <c r="Q21" s="63">
        <f>+'24-03-344 Ind. Autoconsumo'!AB63</f>
        <v>0</v>
      </c>
      <c r="R21" s="63">
        <f>+'24-03-344 Ind. Autoconsumo'!AC63</f>
        <v>0</v>
      </c>
      <c r="S21" s="63">
        <f>+'24-03-344 Ind. Autoconsumo'!AD63</f>
        <v>0</v>
      </c>
      <c r="T21" s="63">
        <f>+'24-03-344 Ind. Autoconsumo'!AE63</f>
        <v>0</v>
      </c>
      <c r="U21" s="63">
        <f>+'24-03-344 Ind. Autoconsumo'!AF63</f>
        <v>0</v>
      </c>
      <c r="V21" s="63">
        <f>+'24-03-344 Ind. Autoconsumo'!AG63</f>
        <v>0</v>
      </c>
      <c r="W21" s="63">
        <f>+'24-03-344 Ind. Autoconsumo'!AH63</f>
        <v>0</v>
      </c>
      <c r="X21" s="87">
        <f>+'24-03-344 Ind. Autoconsumo'!AI63</f>
        <v>0</v>
      </c>
      <c r="Y21" s="87">
        <f>+'24-03-344 Ind. Autoconsumo'!AJ63</f>
        <v>0</v>
      </c>
    </row>
    <row r="22" spans="1:25" ht="24.75" customHeight="1" x14ac:dyDescent="0.3">
      <c r="A22" s="88" t="s">
        <v>72</v>
      </c>
      <c r="B22" s="63">
        <f>+'24-03-344 Ind. Autoconsumo'!J67</f>
        <v>0</v>
      </c>
      <c r="C22" s="63">
        <f>+'24-03-344 Ind. Autoconsumo'!K67</f>
        <v>0</v>
      </c>
      <c r="D22" s="63">
        <f>+'24-03-344 Ind. Autoconsumo'!M67</f>
        <v>0</v>
      </c>
      <c r="E22" s="63">
        <f>+'24-03-344 Ind. Autoconsumo'!N67</f>
        <v>0</v>
      </c>
      <c r="F22" s="63">
        <f>+'24-03-344 Ind. Autoconsumo'!O67</f>
        <v>0</v>
      </c>
      <c r="G22" s="63">
        <f>+'24-03-344 Ind. Autoconsumo'!R67</f>
        <v>0</v>
      </c>
      <c r="H22" s="63">
        <f>+'24-03-344 Ind. Autoconsumo'!S67</f>
        <v>0</v>
      </c>
      <c r="I22" s="63">
        <f>+'24-03-344 Ind. Autoconsumo'!T67</f>
        <v>0</v>
      </c>
      <c r="J22" s="63">
        <f>+'24-03-344 Ind. Autoconsumo'!U67</f>
        <v>0</v>
      </c>
      <c r="K22" s="63">
        <f>+'24-03-344 Ind. Autoconsumo'!V67</f>
        <v>0</v>
      </c>
      <c r="L22" s="63">
        <f>+'24-03-344 Ind. Autoconsumo'!W67</f>
        <v>0</v>
      </c>
      <c r="M22" s="63">
        <f>+'24-03-344 Ind. Autoconsumo'!X67</f>
        <v>0</v>
      </c>
      <c r="N22" s="63">
        <f>+'24-03-344 Ind. Autoconsumo'!Y67</f>
        <v>0</v>
      </c>
      <c r="O22" s="63">
        <f>+'24-03-344 Ind. Autoconsumo'!Z67</f>
        <v>0</v>
      </c>
      <c r="P22" s="63">
        <f>+'24-03-344 Ind. Autoconsumo'!AA67</f>
        <v>0</v>
      </c>
      <c r="Q22" s="63">
        <f>+'24-03-344 Ind. Autoconsumo'!AB67</f>
        <v>0</v>
      </c>
      <c r="R22" s="63">
        <f>+'24-03-344 Ind. Autoconsumo'!AC67</f>
        <v>0</v>
      </c>
      <c r="S22" s="63">
        <f>+'24-03-344 Ind. Autoconsumo'!AD67</f>
        <v>0</v>
      </c>
      <c r="T22" s="63">
        <f>+'24-03-344 Ind. Autoconsumo'!AE67</f>
        <v>0</v>
      </c>
      <c r="U22" s="63">
        <f>+'24-03-344 Ind. Autoconsumo'!AF67</f>
        <v>0</v>
      </c>
      <c r="V22" s="63">
        <f>+'24-03-344 Ind. Autoconsumo'!AG67</f>
        <v>0</v>
      </c>
      <c r="W22" s="63">
        <f>+'24-03-344 Ind. Autoconsumo'!AH67</f>
        <v>0</v>
      </c>
      <c r="X22" s="87">
        <f>+'24-03-344 Ind. Autoconsumo'!AI67</f>
        <v>0</v>
      </c>
      <c r="Y22" s="87">
        <f>+'24-03-344 Ind. Autoconsumo'!AJ67</f>
        <v>0</v>
      </c>
    </row>
    <row r="23" spans="1:25" ht="24.75" customHeight="1" x14ac:dyDescent="0.3">
      <c r="A23" s="89" t="s">
        <v>74</v>
      </c>
      <c r="B23" s="63">
        <f>+'24-03-344 Ind. Autoconsumo'!J71</f>
        <v>2991286000</v>
      </c>
      <c r="C23" s="63">
        <f>+'24-03-344 Ind. Autoconsumo'!K71</f>
        <v>800000000</v>
      </c>
      <c r="D23" s="63">
        <f>+'24-03-344 Ind. Autoconsumo'!M71</f>
        <v>0</v>
      </c>
      <c r="E23" s="63">
        <f>+'24-03-344 Ind. Autoconsumo'!N71</f>
        <v>0</v>
      </c>
      <c r="F23" s="63">
        <f>+'24-03-344 Ind. Autoconsumo'!O71</f>
        <v>0</v>
      </c>
      <c r="G23" s="63">
        <f>+'24-03-344 Ind. Autoconsumo'!R71</f>
        <v>400000000</v>
      </c>
      <c r="H23" s="63">
        <f>+'24-03-344 Ind. Autoconsumo'!S71</f>
        <v>0</v>
      </c>
      <c r="I23" s="63">
        <f>+'24-03-344 Ind. Autoconsumo'!T71</f>
        <v>0</v>
      </c>
      <c r="J23" s="63">
        <f>+'24-03-344 Ind. Autoconsumo'!U71</f>
        <v>400000000</v>
      </c>
      <c r="K23" s="63">
        <f>+'24-03-344 Ind. Autoconsumo'!V71</f>
        <v>0</v>
      </c>
      <c r="L23" s="63">
        <f>+'24-03-344 Ind. Autoconsumo'!W71</f>
        <v>0</v>
      </c>
      <c r="M23" s="63">
        <f>+'24-03-344 Ind. Autoconsumo'!X71</f>
        <v>0</v>
      </c>
      <c r="N23" s="63">
        <f>+'24-03-344 Ind. Autoconsumo'!Y71</f>
        <v>0</v>
      </c>
      <c r="O23" s="63">
        <f>+'24-03-344 Ind. Autoconsumo'!Z71</f>
        <v>0</v>
      </c>
      <c r="P23" s="63">
        <f>+'24-03-344 Ind. Autoconsumo'!AA71</f>
        <v>0</v>
      </c>
      <c r="Q23" s="63">
        <f>+'24-03-344 Ind. Autoconsumo'!AB71</f>
        <v>0</v>
      </c>
      <c r="R23" s="63">
        <f>+'24-03-344 Ind. Autoconsumo'!AC71</f>
        <v>0</v>
      </c>
      <c r="S23" s="63">
        <f>+'24-03-344 Ind. Autoconsumo'!AD71</f>
        <v>0</v>
      </c>
      <c r="T23" s="63">
        <f>+'24-03-344 Ind. Autoconsumo'!AE71</f>
        <v>0</v>
      </c>
      <c r="U23" s="63">
        <f>+'24-03-344 Ind. Autoconsumo'!AF71</f>
        <v>0</v>
      </c>
      <c r="V23" s="63">
        <f>+'24-03-344 Ind. Autoconsumo'!AG71</f>
        <v>0</v>
      </c>
      <c r="W23" s="63">
        <f>+'24-03-344 Ind. Autoconsumo'!AH71</f>
        <v>400000000</v>
      </c>
      <c r="X23" s="87">
        <f>+'24-03-344 Ind. Autoconsumo'!AI71</f>
        <v>0.13372175044445767</v>
      </c>
      <c r="Y23" s="87">
        <f>+'24-03-344 Ind. Autoconsumo'!AJ71</f>
        <v>1</v>
      </c>
    </row>
    <row r="24" spans="1:25" ht="20.399999999999999" x14ac:dyDescent="0.3">
      <c r="A24" s="8" t="str">
        <f>"TOTAL ASIG."&amp;" "&amp;$A$5</f>
        <v>TOTAL ASIG. 24-03-344 "Programa de Apoyo a Familias para el Autoconsumo"</v>
      </c>
      <c r="B24" s="75">
        <f>SUM(B8:B23)</f>
        <v>2991286000</v>
      </c>
      <c r="C24" s="75">
        <f t="shared" ref="C24:V24" si="0">SUM(C8:C23)</f>
        <v>800000000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400000000</v>
      </c>
      <c r="H24" s="75">
        <f t="shared" si="0"/>
        <v>0</v>
      </c>
      <c r="I24" s="75">
        <f t="shared" si="0"/>
        <v>0</v>
      </c>
      <c r="J24" s="75">
        <f t="shared" si="0"/>
        <v>400000000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400000000</v>
      </c>
      <c r="X24" s="90">
        <f>+'24-03-344 Ind. Autoconsumo'!AI72</f>
        <v>0.13372175044445767</v>
      </c>
      <c r="Y24" s="90">
        <f>'24-03-344 Ind. Autoconsumo'!AJ72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DB95"/>
  <sheetViews>
    <sheetView topLeftCell="E1" zoomScaleNormal="100" workbookViewId="0">
      <selection activeCell="Y80" sqref="Y80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108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ht="12.75" customHeigh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19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19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62">
        <v>2703400</v>
      </c>
      <c r="K8" s="63"/>
      <c r="L8" s="14"/>
      <c r="M8" s="15"/>
      <c r="N8" s="15"/>
      <c r="O8" s="15"/>
      <c r="P8" s="10"/>
      <c r="Q8" s="16"/>
      <c r="R8" s="13"/>
      <c r="S8" s="63"/>
      <c r="T8" s="63"/>
      <c r="U8" s="2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25"/>
      <c r="AI8" s="17"/>
      <c r="AJ8" s="17"/>
    </row>
    <row r="9" spans="1:106" ht="12.75" customHeight="1" outlineLevel="1" x14ac:dyDescent="0.2">
      <c r="A9" s="18">
        <v>1</v>
      </c>
      <c r="B9" s="19"/>
      <c r="C9" s="20"/>
      <c r="D9" s="21"/>
      <c r="E9" s="22"/>
      <c r="F9" s="105" t="s">
        <v>107</v>
      </c>
      <c r="G9" s="103">
        <v>2403345</v>
      </c>
      <c r="H9" s="21"/>
      <c r="I9" s="21"/>
      <c r="J9" s="163"/>
      <c r="K9" s="167">
        <v>1091596</v>
      </c>
      <c r="L9" s="22" t="s">
        <v>101</v>
      </c>
      <c r="M9" s="24"/>
      <c r="N9" s="24"/>
      <c r="O9" s="24"/>
      <c r="P9" s="22"/>
      <c r="Q9" s="22"/>
      <c r="R9" s="24">
        <v>517700</v>
      </c>
      <c r="S9" s="24">
        <v>129000</v>
      </c>
      <c r="T9" s="24">
        <v>165246</v>
      </c>
      <c r="U9" s="25">
        <f>SUM(R9:T9)</f>
        <v>811946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811946</v>
      </c>
      <c r="AI9" s="26">
        <f>IF(ISERROR(AH9/J8),0,AH9/J8)</f>
        <v>0.30034253162684027</v>
      </c>
      <c r="AJ9" s="27">
        <f>IF(ISERROR(AH9/$AH$76),"-",AH9/$AH$76)</f>
        <v>4.967714985831098E-3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4"/>
      <c r="K10" s="92"/>
      <c r="L10" s="28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SUM(J8:J10)</f>
        <v>2703400</v>
      </c>
      <c r="K11" s="33">
        <f>SUM(K8:K10)</f>
        <v>1091596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SUM(R8:R10)</f>
        <v>517700</v>
      </c>
      <c r="S11" s="33">
        <f>SUM(S8:S10)</f>
        <v>129000</v>
      </c>
      <c r="T11" s="33">
        <f>SUM(T8:T10)</f>
        <v>165246</v>
      </c>
      <c r="U11" s="33">
        <f>SUM(U8:U10)</f>
        <v>811946</v>
      </c>
      <c r="V11" s="33">
        <f t="shared" ref="V11:AG11" si="0">SUM(V9:V10)</f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>SUM(AH8:AH10)</f>
        <v>811946</v>
      </c>
      <c r="AI11" s="36">
        <f>IF(ISERROR(AH11/J11),0,AH11/J11)</f>
        <v>0.30034253162684027</v>
      </c>
      <c r="AJ11" s="36">
        <f>IF(ISERROR(AH11/$AH$76),0,AH11/$AH$76)</f>
        <v>4.967714985831098E-3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3">
      <c r="A12" s="139" t="s">
        <v>46</v>
      </c>
      <c r="B12" s="140"/>
      <c r="C12" s="140"/>
      <c r="D12" s="140"/>
      <c r="E12" s="141"/>
      <c r="F12" s="104"/>
      <c r="G12" s="103"/>
      <c r="H12" s="11"/>
      <c r="I12" s="11"/>
      <c r="J12" s="159">
        <v>16388620</v>
      </c>
      <c r="K12" s="63">
        <f>422584+363892</f>
        <v>786476</v>
      </c>
      <c r="L12" s="14" t="s">
        <v>100</v>
      </c>
      <c r="M12" s="15"/>
      <c r="N12" s="15"/>
      <c r="O12" s="15"/>
      <c r="P12" s="10"/>
      <c r="Q12" s="16"/>
      <c r="R12" s="63">
        <f>129123+140861</f>
        <v>269984</v>
      </c>
      <c r="S12" s="63">
        <v>70431</v>
      </c>
      <c r="T12" s="63">
        <f>293461+152600</f>
        <v>446061</v>
      </c>
      <c r="U12" s="25">
        <f>SUM(R12:T12)</f>
        <v>786476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25">
        <f>SUM(U12,Y12,AC12,AG12)</f>
        <v>786476</v>
      </c>
      <c r="AI12" s="17"/>
      <c r="AJ12" s="17"/>
    </row>
    <row r="13" spans="1:106" ht="12.75" customHeight="1" outlineLevel="1" x14ac:dyDescent="0.2">
      <c r="A13" s="18">
        <v>1</v>
      </c>
      <c r="B13" s="19"/>
      <c r="C13" s="20"/>
      <c r="D13" s="21"/>
      <c r="E13" s="22"/>
      <c r="F13" s="105" t="s">
        <v>107</v>
      </c>
      <c r="G13" s="103">
        <v>2403345</v>
      </c>
      <c r="H13" s="21"/>
      <c r="I13" s="21"/>
      <c r="J13" s="160"/>
      <c r="K13" s="166">
        <v>1216917</v>
      </c>
      <c r="L13" s="22" t="s">
        <v>101</v>
      </c>
      <c r="M13" s="24"/>
      <c r="N13" s="24"/>
      <c r="O13" s="24"/>
      <c r="P13" s="22"/>
      <c r="Q13" s="22"/>
      <c r="R13" s="24">
        <v>4600</v>
      </c>
      <c r="S13" s="24">
        <v>207717</v>
      </c>
      <c r="T13" s="24">
        <v>1004600</v>
      </c>
      <c r="U13" s="25">
        <f>SUM(R13:T13)</f>
        <v>1216917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1216917</v>
      </c>
      <c r="AI13" s="26">
        <f>IF(ISERROR(AH13/J13),0,AH13/J13)</f>
        <v>0</v>
      </c>
      <c r="AJ13" s="27">
        <f>IF(ISERROR(AH13/$AH$76),"-",AH13/$AH$76)</f>
        <v>7.4454419597025194E-3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6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J12</f>
        <v>16388620</v>
      </c>
      <c r="K15" s="33">
        <f>SUM(K12:K14)</f>
        <v>2003393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>SUM(R12:R14)</f>
        <v>274584</v>
      </c>
      <c r="S15" s="33">
        <f>SUM(S12:S14)</f>
        <v>278148</v>
      </c>
      <c r="T15" s="33">
        <f>SUM(T12:T14)</f>
        <v>1450661</v>
      </c>
      <c r="U15" s="33">
        <f>SUM(U12:X14)</f>
        <v>2003393</v>
      </c>
      <c r="V15" s="33">
        <f t="shared" ref="V15:AG15" si="1">SUM(V13:V14)</f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>SUM(AH12:AH14)</f>
        <v>2003393</v>
      </c>
      <c r="AI15" s="36">
        <f>IF(ISERROR(AH15/J15),0,AH15/J15)</f>
        <v>0.12224293442644957</v>
      </c>
      <c r="AJ15" s="36">
        <f>IF(ISERROR(AH15/$AH$76),0,AH15/$AH$76)</f>
        <v>1.2257324290789191E-2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3">
      <c r="A16" s="139" t="s">
        <v>48</v>
      </c>
      <c r="B16" s="140"/>
      <c r="C16" s="140"/>
      <c r="D16" s="140"/>
      <c r="E16" s="141"/>
      <c r="F16" s="104"/>
      <c r="G16" s="103"/>
      <c r="H16" s="11"/>
      <c r="I16" s="11"/>
      <c r="J16" s="165">
        <v>39336954</v>
      </c>
      <c r="K16" s="106"/>
      <c r="L16" s="14"/>
      <c r="M16" s="15"/>
      <c r="N16" s="15"/>
      <c r="O16" s="15"/>
      <c r="P16" s="10"/>
      <c r="Q16" s="16"/>
      <c r="R16" s="63"/>
      <c r="S16" s="63"/>
      <c r="T16" s="13"/>
      <c r="U16" s="25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25"/>
      <c r="AI16" s="17"/>
      <c r="AJ16" s="17"/>
    </row>
    <row r="17" spans="1:106" ht="12.75" customHeight="1" outlineLevel="1" x14ac:dyDescent="0.2">
      <c r="A17" s="18">
        <v>1</v>
      </c>
      <c r="B17" s="19"/>
      <c r="C17" s="20"/>
      <c r="D17" s="21"/>
      <c r="E17" s="22"/>
      <c r="F17" s="105" t="s">
        <v>107</v>
      </c>
      <c r="G17" s="103">
        <v>2403345</v>
      </c>
      <c r="H17" s="21"/>
      <c r="I17" s="21"/>
      <c r="J17" s="165"/>
      <c r="K17" s="166">
        <v>18691256</v>
      </c>
      <c r="L17" s="22" t="s">
        <v>101</v>
      </c>
      <c r="M17" s="24"/>
      <c r="N17" s="24"/>
      <c r="O17" s="24"/>
      <c r="P17" s="22"/>
      <c r="Q17" s="22"/>
      <c r="R17" s="24">
        <v>372574</v>
      </c>
      <c r="S17" s="24">
        <v>374056</v>
      </c>
      <c r="T17" s="24">
        <v>4236642</v>
      </c>
      <c r="U17" s="25">
        <f>SUM(R17:T17)</f>
        <v>4983272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4983272</v>
      </c>
      <c r="AI17" s="26">
        <f>IF(ISERROR(AH17/J16),0,AH17/J16)</f>
        <v>0.12668169477484201</v>
      </c>
      <c r="AJ17" s="27">
        <f>IF(ISERROR(AH17/$AH$76),"-",AH17/$AH$76)</f>
        <v>3.0489065766531896E-2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SUM(J16:J18)</f>
        <v>39336954</v>
      </c>
      <c r="K19" s="33">
        <f>SUM(K16:K18)</f>
        <v>18691256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>SUM(R16:R18)</f>
        <v>372574</v>
      </c>
      <c r="S19" s="33">
        <f>SUM(S16:S18)</f>
        <v>374056</v>
      </c>
      <c r="T19" s="33">
        <f>SUM(T16:T18)</f>
        <v>4236642</v>
      </c>
      <c r="U19" s="33">
        <f>SUM(U16:U18)</f>
        <v>4983272</v>
      </c>
      <c r="V19" s="33">
        <f t="shared" ref="V19:AG19" si="2">SUM(V17:V18)</f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>SUM(AH17:AH18)</f>
        <v>4983272</v>
      </c>
      <c r="AI19" s="36">
        <f>IF(ISERROR(AH19/J19),0,AH19/J19)</f>
        <v>0.12668169477484201</v>
      </c>
      <c r="AJ19" s="36">
        <f>IF(ISERROR(AH19/$AH$76),0,AH19/$AH$76)</f>
        <v>3.0489065766531896E-2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59">
        <v>17932155</v>
      </c>
      <c r="K20" s="63">
        <v>293462</v>
      </c>
      <c r="L20" s="22" t="s">
        <v>100</v>
      </c>
      <c r="M20" s="15"/>
      <c r="N20" s="15"/>
      <c r="O20" s="15"/>
      <c r="P20" s="10"/>
      <c r="Q20" s="16"/>
      <c r="R20" s="63">
        <v>223031</v>
      </c>
      <c r="S20" s="63">
        <v>46954</v>
      </c>
      <c r="T20" s="63">
        <v>23477</v>
      </c>
      <c r="U20" s="25">
        <f t="shared" ref="U20:U21" si="3">SUM(R20:T20)</f>
        <v>293462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25">
        <f>SUM(U20,Y20,AC20,AG20)</f>
        <v>293462</v>
      </c>
      <c r="AI20" s="17"/>
      <c r="AJ20" s="17"/>
    </row>
    <row r="21" spans="1:106" ht="12.75" customHeight="1" outlineLevel="1" x14ac:dyDescent="0.2">
      <c r="A21" s="18">
        <v>1</v>
      </c>
      <c r="B21" s="19"/>
      <c r="C21" s="20"/>
      <c r="D21" s="21"/>
      <c r="E21" s="22"/>
      <c r="F21" s="105" t="s">
        <v>107</v>
      </c>
      <c r="G21" s="103">
        <v>2403345</v>
      </c>
      <c r="H21" s="21"/>
      <c r="I21" s="21"/>
      <c r="J21" s="160"/>
      <c r="K21" s="166">
        <v>7485785</v>
      </c>
      <c r="L21" s="22" t="s">
        <v>101</v>
      </c>
      <c r="M21" s="24"/>
      <c r="N21" s="24"/>
      <c r="O21" s="24"/>
      <c r="P21" s="22"/>
      <c r="Q21" s="22"/>
      <c r="R21" s="24">
        <v>398005</v>
      </c>
      <c r="S21" s="24">
        <v>1480670</v>
      </c>
      <c r="T21" s="24">
        <v>1542086</v>
      </c>
      <c r="U21" s="25">
        <f t="shared" si="3"/>
        <v>3420761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3420761</v>
      </c>
      <c r="AI21" s="26">
        <f>IF(ISERROR(AH21/J21),0,AH21/J21)</f>
        <v>0</v>
      </c>
      <c r="AJ21" s="27">
        <f>IF(ISERROR(AH21/$AH$76),"-",AH21/$AH$76)</f>
        <v>2.0929182091723553E-2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J20</f>
        <v>17932155</v>
      </c>
      <c r="K23" s="33">
        <f>SUM(K20:K22)</f>
        <v>7779247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>SUM(R20:R22)</f>
        <v>621036</v>
      </c>
      <c r="S23" s="33">
        <f>SUM(S20:S22)</f>
        <v>1527624</v>
      </c>
      <c r="T23" s="33">
        <f>SUM(T20:T22)</f>
        <v>1565563</v>
      </c>
      <c r="U23" s="33">
        <f>SUM(U20:U22)</f>
        <v>3714223</v>
      </c>
      <c r="V23" s="33">
        <f t="shared" ref="V23:AG23" si="4">SUM(V21:V22)</f>
        <v>0</v>
      </c>
      <c r="W23" s="33">
        <f t="shared" si="4"/>
        <v>0</v>
      </c>
      <c r="X23" s="33">
        <f t="shared" si="4"/>
        <v>0</v>
      </c>
      <c r="Y23" s="33">
        <f t="shared" si="4"/>
        <v>0</v>
      </c>
      <c r="Z23" s="33">
        <f t="shared" si="4"/>
        <v>0</v>
      </c>
      <c r="AA23" s="33">
        <f t="shared" si="4"/>
        <v>0</v>
      </c>
      <c r="AB23" s="33">
        <f t="shared" si="4"/>
        <v>0</v>
      </c>
      <c r="AC23" s="33">
        <f t="shared" si="4"/>
        <v>0</v>
      </c>
      <c r="AD23" s="33">
        <f t="shared" si="4"/>
        <v>0</v>
      </c>
      <c r="AE23" s="33">
        <f t="shared" si="4"/>
        <v>0</v>
      </c>
      <c r="AF23" s="33">
        <f t="shared" si="4"/>
        <v>0</v>
      </c>
      <c r="AG23" s="33">
        <f t="shared" si="4"/>
        <v>0</v>
      </c>
      <c r="AH23" s="33">
        <f>SUM(AH20:AH22)</f>
        <v>3714223</v>
      </c>
      <c r="AI23" s="36">
        <f>IF(ISERROR(AH23/J23),0,AH23/J23)</f>
        <v>0.20712641620597189</v>
      </c>
      <c r="AJ23" s="36">
        <f>IF(ISERROR(AH23/$AH$76),0,AH23/$AH$76)</f>
        <v>2.2724665504625353E-2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59">
        <v>43800000</v>
      </c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outlineLevel="1" x14ac:dyDescent="0.3">
      <c r="A25" s="18">
        <v>1</v>
      </c>
      <c r="B25" s="19"/>
      <c r="C25" s="40"/>
      <c r="D25" s="41"/>
      <c r="E25" s="42"/>
      <c r="F25" s="105" t="s">
        <v>107</v>
      </c>
      <c r="G25" s="103">
        <v>2403345</v>
      </c>
      <c r="H25" s="44"/>
      <c r="I25" s="44"/>
      <c r="J25" s="160"/>
      <c r="K25" s="169">
        <v>8340017</v>
      </c>
      <c r="L25" s="22" t="s">
        <v>101</v>
      </c>
      <c r="M25" s="47"/>
      <c r="N25" s="48"/>
      <c r="O25" s="47"/>
      <c r="P25" s="49"/>
      <c r="Q25" s="49"/>
      <c r="R25" s="24">
        <v>2595689</v>
      </c>
      <c r="S25" s="24">
        <v>3134325</v>
      </c>
      <c r="T25" s="24">
        <v>2610003</v>
      </c>
      <c r="U25" s="25">
        <f>SUM(R25:T25)</f>
        <v>8340017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8340017</v>
      </c>
      <c r="AI25" s="26">
        <f>IF(ISERROR(AH25/J25),0,AH25/J25)</f>
        <v>0</v>
      </c>
      <c r="AJ25" s="27">
        <f>IF(ISERROR(AH25/$AH$76),"-",AH25/$AH$76)</f>
        <v>5.102657988706899E-2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J24</f>
        <v>43800000</v>
      </c>
      <c r="K27" s="33">
        <f>SUM(K24:K26)</f>
        <v>8340017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5">SUM(R25:R26)</f>
        <v>2595689</v>
      </c>
      <c r="S27" s="33">
        <f t="shared" si="5"/>
        <v>3134325</v>
      </c>
      <c r="T27" s="33">
        <f t="shared" si="5"/>
        <v>2610003</v>
      </c>
      <c r="U27" s="33">
        <f t="shared" si="5"/>
        <v>8340017</v>
      </c>
      <c r="V27" s="33">
        <f t="shared" si="5"/>
        <v>0</v>
      </c>
      <c r="W27" s="33">
        <f t="shared" si="5"/>
        <v>0</v>
      </c>
      <c r="X27" s="33">
        <f t="shared" si="5"/>
        <v>0</v>
      </c>
      <c r="Y27" s="33">
        <f t="shared" si="5"/>
        <v>0</v>
      </c>
      <c r="Z27" s="33">
        <f t="shared" si="5"/>
        <v>0</v>
      </c>
      <c r="AA27" s="33">
        <f t="shared" si="5"/>
        <v>0</v>
      </c>
      <c r="AB27" s="33">
        <f t="shared" si="5"/>
        <v>0</v>
      </c>
      <c r="AC27" s="33">
        <f t="shared" si="5"/>
        <v>0</v>
      </c>
      <c r="AD27" s="33">
        <f t="shared" si="5"/>
        <v>0</v>
      </c>
      <c r="AE27" s="33">
        <f t="shared" si="5"/>
        <v>0</v>
      </c>
      <c r="AF27" s="33">
        <f t="shared" si="5"/>
        <v>0</v>
      </c>
      <c r="AG27" s="33">
        <f t="shared" si="5"/>
        <v>0</v>
      </c>
      <c r="AH27" s="33">
        <f t="shared" si="5"/>
        <v>8340017</v>
      </c>
      <c r="AI27" s="36">
        <f>IF(ISERROR(AH27/J27),0,AH27/J27)</f>
        <v>0.19041134703196347</v>
      </c>
      <c r="AJ27" s="36">
        <f>IF(ISERROR(AH27/$AH$76),0,AH27/$AH$76)</f>
        <v>5.102657988706899E-2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59">
        <v>13656155</v>
      </c>
      <c r="K28" s="166">
        <v>539881</v>
      </c>
      <c r="L28" s="14" t="s">
        <v>100</v>
      </c>
      <c r="M28" s="15"/>
      <c r="N28" s="15"/>
      <c r="O28" s="15"/>
      <c r="P28" s="10"/>
      <c r="Q28" s="16"/>
      <c r="R28" s="63">
        <v>140862</v>
      </c>
      <c r="S28" s="63">
        <v>164339</v>
      </c>
      <c r="T28" s="63">
        <v>234680</v>
      </c>
      <c r="U28" s="25">
        <f>SUM(R28:T28)</f>
        <v>539881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25">
        <f>SUM(U28,Y28,AC28,AG28)</f>
        <v>539881</v>
      </c>
      <c r="AI28" s="17"/>
      <c r="AJ28" s="17"/>
    </row>
    <row r="29" spans="1:106" ht="12.75" customHeight="1" outlineLevel="1" x14ac:dyDescent="0.2">
      <c r="A29" s="18">
        <v>1</v>
      </c>
      <c r="B29" s="19"/>
      <c r="C29" s="20"/>
      <c r="D29" s="21"/>
      <c r="E29" s="22"/>
      <c r="F29" s="105" t="s">
        <v>107</v>
      </c>
      <c r="G29" s="103">
        <v>2403345</v>
      </c>
      <c r="H29" s="21"/>
      <c r="I29" s="21"/>
      <c r="J29" s="160"/>
      <c r="K29" s="31">
        <v>7473053</v>
      </c>
      <c r="L29" s="22" t="s">
        <v>101</v>
      </c>
      <c r="M29" s="24"/>
      <c r="N29" s="24"/>
      <c r="O29" s="24"/>
      <c r="P29" s="22"/>
      <c r="Q29" s="22"/>
      <c r="R29" s="24">
        <v>119000</v>
      </c>
      <c r="S29" s="24">
        <v>310937</v>
      </c>
      <c r="T29" s="24">
        <v>2886511</v>
      </c>
      <c r="U29" s="25">
        <f>SUM(R29:T29)</f>
        <v>3316448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3316448</v>
      </c>
      <c r="AI29" s="26">
        <f>IF(ISERROR(AH29/J29),0,AH29/J29)</f>
        <v>0</v>
      </c>
      <c r="AJ29" s="27">
        <f>IF(ISERROR(AH29/$AH$76),"-",AH29/$AH$76)</f>
        <v>2.0290965691474032E-2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J28</f>
        <v>13656155</v>
      </c>
      <c r="K31" s="33">
        <f>SUM(K28:K30)</f>
        <v>8012934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>SUM(R28:R30)</f>
        <v>259862</v>
      </c>
      <c r="S31" s="33">
        <f>SUM(S28:S30)</f>
        <v>475276</v>
      </c>
      <c r="T31" s="33">
        <f>SUM(T28:T30)</f>
        <v>3121191</v>
      </c>
      <c r="U31" s="33">
        <f>SUM(U28:U30)</f>
        <v>3856329</v>
      </c>
      <c r="V31" s="33">
        <f t="shared" ref="V31:AG31" si="6">SUM(V29:V30)</f>
        <v>0</v>
      </c>
      <c r="W31" s="33">
        <f t="shared" si="6"/>
        <v>0</v>
      </c>
      <c r="X31" s="33">
        <f t="shared" si="6"/>
        <v>0</v>
      </c>
      <c r="Y31" s="33">
        <f t="shared" si="6"/>
        <v>0</v>
      </c>
      <c r="Z31" s="33">
        <f t="shared" si="6"/>
        <v>0</v>
      </c>
      <c r="AA31" s="33">
        <f t="shared" si="6"/>
        <v>0</v>
      </c>
      <c r="AB31" s="33">
        <f t="shared" si="6"/>
        <v>0</v>
      </c>
      <c r="AC31" s="33">
        <f t="shared" si="6"/>
        <v>0</v>
      </c>
      <c r="AD31" s="33">
        <f t="shared" si="6"/>
        <v>0</v>
      </c>
      <c r="AE31" s="33">
        <f t="shared" si="6"/>
        <v>0</v>
      </c>
      <c r="AF31" s="33">
        <f t="shared" si="6"/>
        <v>0</v>
      </c>
      <c r="AG31" s="33">
        <f t="shared" si="6"/>
        <v>0</v>
      </c>
      <c r="AH31" s="33">
        <f>SUM(AH28:AH30)</f>
        <v>3856329</v>
      </c>
      <c r="AI31" s="36">
        <f>IF(ISERROR(AH31/J31),0,AH31/J31)</f>
        <v>0.28238761203281598</v>
      </c>
      <c r="AJ31" s="36">
        <f>IF(ISERROR(AH31/$AH$76),0,AH31/$AH$76)</f>
        <v>2.35941101546101E-2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59">
        <v>17132347</v>
      </c>
      <c r="K32" s="63">
        <v>258247</v>
      </c>
      <c r="L32" s="14" t="s">
        <v>100</v>
      </c>
      <c r="M32" s="15"/>
      <c r="N32" s="15"/>
      <c r="O32" s="15"/>
      <c r="P32" s="10"/>
      <c r="Q32" s="16"/>
      <c r="R32" s="63">
        <v>93908</v>
      </c>
      <c r="S32" s="24">
        <v>70431</v>
      </c>
      <c r="T32" s="24">
        <v>93908</v>
      </c>
      <c r="U32" s="25">
        <f>SUM(R32:T32)</f>
        <v>258247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25">
        <f>SUM(U32,Y32,AC32,AG32)</f>
        <v>258247</v>
      </c>
      <c r="AI32" s="17"/>
      <c r="AJ32" s="17"/>
    </row>
    <row r="33" spans="1:106" ht="12.75" customHeight="1" outlineLevel="1" x14ac:dyDescent="0.2">
      <c r="A33" s="18">
        <v>1</v>
      </c>
      <c r="B33" s="19"/>
      <c r="C33" s="20"/>
      <c r="D33" s="21"/>
      <c r="E33" s="22"/>
      <c r="F33" s="105" t="s">
        <v>107</v>
      </c>
      <c r="G33" s="103">
        <v>2403345</v>
      </c>
      <c r="H33" s="21"/>
      <c r="I33" s="21"/>
      <c r="J33" s="160"/>
      <c r="K33" s="166">
        <f>7228778+17533</f>
        <v>7246311</v>
      </c>
      <c r="L33" s="22" t="s">
        <v>101</v>
      </c>
      <c r="M33" s="24"/>
      <c r="N33" s="24"/>
      <c r="O33" s="24"/>
      <c r="P33" s="22"/>
      <c r="Q33" s="22"/>
      <c r="R33" s="24">
        <v>517631</v>
      </c>
      <c r="S33" s="24">
        <f>836332+17533</f>
        <v>853865</v>
      </c>
      <c r="T33" s="63">
        <v>75719</v>
      </c>
      <c r="U33" s="25">
        <f>SUM(R33:T33)</f>
        <v>1447215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1447215</v>
      </c>
      <c r="AI33" s="26">
        <f>IF(ISERROR(AH33/J33),0,AH33/J33)</f>
        <v>0</v>
      </c>
      <c r="AJ33" s="27">
        <f>IF(ISERROR(AH33/$AH$76),"-",AH33/$AH$76)</f>
        <v>8.8544701780901101E-3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J32</f>
        <v>17132347</v>
      </c>
      <c r="K35" s="33">
        <f>SUM(K32:K34)</f>
        <v>7504558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>SUM(R32:R34)</f>
        <v>611539</v>
      </c>
      <c r="S35" s="33">
        <f>SUM(S32:S34)</f>
        <v>924296</v>
      </c>
      <c r="T35" s="33">
        <f>SUM(T32:T34)</f>
        <v>169627</v>
      </c>
      <c r="U35" s="33">
        <f>SUM(U32:X34)</f>
        <v>1705462</v>
      </c>
      <c r="V35" s="33">
        <f t="shared" ref="V35:AG35" si="7">SUM(V33:V34)</f>
        <v>0</v>
      </c>
      <c r="W35" s="33">
        <f t="shared" si="7"/>
        <v>0</v>
      </c>
      <c r="X35" s="33">
        <f t="shared" si="7"/>
        <v>0</v>
      </c>
      <c r="Y35" s="33">
        <f t="shared" si="7"/>
        <v>0</v>
      </c>
      <c r="Z35" s="33">
        <f t="shared" si="7"/>
        <v>0</v>
      </c>
      <c r="AA35" s="33">
        <f t="shared" si="7"/>
        <v>0</v>
      </c>
      <c r="AB35" s="33">
        <f t="shared" si="7"/>
        <v>0</v>
      </c>
      <c r="AC35" s="33">
        <f t="shared" si="7"/>
        <v>0</v>
      </c>
      <c r="AD35" s="33">
        <f t="shared" si="7"/>
        <v>0</v>
      </c>
      <c r="AE35" s="33">
        <f t="shared" si="7"/>
        <v>0</v>
      </c>
      <c r="AF35" s="33">
        <f t="shared" si="7"/>
        <v>0</v>
      </c>
      <c r="AG35" s="33">
        <f t="shared" si="7"/>
        <v>0</v>
      </c>
      <c r="AH35" s="33">
        <f>SUM(AH32:AH34)</f>
        <v>1705462</v>
      </c>
      <c r="AI35" s="36">
        <f>IF(ISERROR(AH35/J35),0,AH35/J35)</f>
        <v>9.9546314349108156E-2</v>
      </c>
      <c r="AJ35" s="36">
        <f>IF(ISERROR(AH35/$AH$76),0,AH35/$AH$76)</f>
        <v>1.0434498273487986E-2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59">
        <v>29092603</v>
      </c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25">
        <f>SUM(R36:T36)</f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25">
        <f>SUM(U36,Y36,AC36,AG36)</f>
        <v>0</v>
      </c>
      <c r="AI36" s="17"/>
      <c r="AJ36" s="17"/>
    </row>
    <row r="37" spans="1:106" ht="12.75" customHeight="1" outlineLevel="1" x14ac:dyDescent="0.2">
      <c r="A37" s="18">
        <v>1</v>
      </c>
      <c r="B37" s="19"/>
      <c r="C37" s="20"/>
      <c r="D37" s="21"/>
      <c r="E37" s="22"/>
      <c r="F37" s="105" t="s">
        <v>107</v>
      </c>
      <c r="G37" s="103">
        <v>2403345</v>
      </c>
      <c r="H37" s="21"/>
      <c r="I37" s="21"/>
      <c r="J37" s="160"/>
      <c r="K37" s="166">
        <v>19008442</v>
      </c>
      <c r="L37" s="22" t="s">
        <v>101</v>
      </c>
      <c r="M37" s="24"/>
      <c r="N37" s="24"/>
      <c r="O37" s="24"/>
      <c r="P37" s="22"/>
      <c r="Q37" s="22"/>
      <c r="R37" s="24">
        <v>2159187</v>
      </c>
      <c r="S37" s="24">
        <v>1757709</v>
      </c>
      <c r="T37" s="24">
        <v>2487702</v>
      </c>
      <c r="U37" s="25">
        <f>SUM(R37:T37)</f>
        <v>6404598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6404598</v>
      </c>
      <c r="AI37" s="26">
        <f>IF(ISERROR(AH37/J37),0,AH37/J37)</f>
        <v>0</v>
      </c>
      <c r="AJ37" s="27">
        <f>IF(ISERROR(AH37/$AH$76),"-",AH37/$AH$76)</f>
        <v>3.9185139729518807E-2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J36</f>
        <v>29092603</v>
      </c>
      <c r="K39" s="33">
        <f>SUM(K36:K38)</f>
        <v>19008442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>SUM(R36:R38)</f>
        <v>2159187</v>
      </c>
      <c r="S39" s="33">
        <f>SUM(S36:S38)</f>
        <v>1757709</v>
      </c>
      <c r="T39" s="33">
        <f>SUM(T36:T38)</f>
        <v>2487702</v>
      </c>
      <c r="U39" s="33">
        <f>SUM(U36:U38)</f>
        <v>6404598</v>
      </c>
      <c r="V39" s="33">
        <f t="shared" ref="V39:AG39" si="8">SUM(V37:V38)</f>
        <v>0</v>
      </c>
      <c r="W39" s="33">
        <f t="shared" si="8"/>
        <v>0</v>
      </c>
      <c r="X39" s="33">
        <f t="shared" si="8"/>
        <v>0</v>
      </c>
      <c r="Y39" s="33">
        <f t="shared" si="8"/>
        <v>0</v>
      </c>
      <c r="Z39" s="33">
        <f t="shared" si="8"/>
        <v>0</v>
      </c>
      <c r="AA39" s="33">
        <f t="shared" si="8"/>
        <v>0</v>
      </c>
      <c r="AB39" s="33">
        <f t="shared" si="8"/>
        <v>0</v>
      </c>
      <c r="AC39" s="33">
        <f t="shared" si="8"/>
        <v>0</v>
      </c>
      <c r="AD39" s="33">
        <f t="shared" si="8"/>
        <v>0</v>
      </c>
      <c r="AE39" s="33">
        <f t="shared" si="8"/>
        <v>0</v>
      </c>
      <c r="AF39" s="33">
        <f t="shared" si="8"/>
        <v>0</v>
      </c>
      <c r="AG39" s="33">
        <f t="shared" si="8"/>
        <v>0</v>
      </c>
      <c r="AH39" s="33">
        <f>SUM(AH36:AH38)</f>
        <v>6404598</v>
      </c>
      <c r="AI39" s="36">
        <f>IF(ISERROR(AH39/J39),0,AH39/J39)</f>
        <v>0.22014523760558655</v>
      </c>
      <c r="AJ39" s="36">
        <f>IF(ISERROR(AH39/$AH$76),0,AH39/$AH$76)</f>
        <v>3.9185139729518807E-2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59">
        <v>29464000</v>
      </c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25">
        <f>SUM(R40:T40)</f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25">
        <f>SUM(U40,Y40,AC40,AG40)</f>
        <v>0</v>
      </c>
      <c r="AI40" s="17"/>
      <c r="AJ40" s="17"/>
    </row>
    <row r="41" spans="1:106" outlineLevel="1" x14ac:dyDescent="0.3">
      <c r="A41" s="18">
        <v>1</v>
      </c>
      <c r="B41" s="19"/>
      <c r="C41" s="40"/>
      <c r="D41" s="41"/>
      <c r="E41" s="42"/>
      <c r="F41" s="105" t="s">
        <v>107</v>
      </c>
      <c r="G41" s="103">
        <v>2403345</v>
      </c>
      <c r="H41" s="55"/>
      <c r="I41" s="55"/>
      <c r="J41" s="160"/>
      <c r="K41" s="45">
        <v>22631167</v>
      </c>
      <c r="L41" s="46"/>
      <c r="M41" s="47"/>
      <c r="N41" s="48"/>
      <c r="O41" s="47"/>
      <c r="P41" s="49"/>
      <c r="Q41" s="49"/>
      <c r="R41" s="24">
        <v>125112</v>
      </c>
      <c r="S41" s="24">
        <v>237543</v>
      </c>
      <c r="T41" s="24">
        <v>5680479</v>
      </c>
      <c r="U41" s="25">
        <f>SUM(R41:T41)</f>
        <v>6043134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6043134</v>
      </c>
      <c r="AI41" s="26">
        <f>IF(ISERROR(AH41/J41),0,AH41/J41)</f>
        <v>0</v>
      </c>
      <c r="AJ41" s="27">
        <f>IF(ISERROR(AH41/$AH$76),"-",AH41/$AH$76)</f>
        <v>3.697360087146858E-2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J40</f>
        <v>29464000</v>
      </c>
      <c r="K43" s="33">
        <f>SUM(K40:K42)</f>
        <v>22631167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>SUM(R40:R42)</f>
        <v>125112</v>
      </c>
      <c r="S43" s="33">
        <f>SUM(S40:S42)</f>
        <v>237543</v>
      </c>
      <c r="T43" s="33">
        <f>SUM(T40:T42)</f>
        <v>5680479</v>
      </c>
      <c r="U43" s="33">
        <f>SUM(U40:U42)</f>
        <v>6043134</v>
      </c>
      <c r="V43" s="33">
        <f t="shared" ref="V43:AG43" si="9">SUM(V41:V42)</f>
        <v>0</v>
      </c>
      <c r="W43" s="33">
        <f t="shared" si="9"/>
        <v>0</v>
      </c>
      <c r="X43" s="33">
        <f t="shared" si="9"/>
        <v>0</v>
      </c>
      <c r="Y43" s="33">
        <f t="shared" si="9"/>
        <v>0</v>
      </c>
      <c r="Z43" s="33">
        <f t="shared" si="9"/>
        <v>0</v>
      </c>
      <c r="AA43" s="33">
        <f t="shared" si="9"/>
        <v>0</v>
      </c>
      <c r="AB43" s="33">
        <f t="shared" si="9"/>
        <v>0</v>
      </c>
      <c r="AC43" s="33">
        <f t="shared" si="9"/>
        <v>0</v>
      </c>
      <c r="AD43" s="33">
        <f t="shared" si="9"/>
        <v>0</v>
      </c>
      <c r="AE43" s="33">
        <f t="shared" si="9"/>
        <v>0</v>
      </c>
      <c r="AF43" s="33">
        <f t="shared" si="9"/>
        <v>0</v>
      </c>
      <c r="AG43" s="33">
        <f t="shared" si="9"/>
        <v>0</v>
      </c>
      <c r="AH43" s="33">
        <f>SUM(AH40:AH42)</f>
        <v>6043134</v>
      </c>
      <c r="AI43" s="36">
        <f>IF(ISERROR(AH43/J43),0,AH43/J43)</f>
        <v>0.20510229432527829</v>
      </c>
      <c r="AJ43" s="36">
        <f>IF(ISERROR(AH43/$AH$76),0,AH43/$AH$76)</f>
        <v>3.697360087146858E-2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59">
        <v>36074784</v>
      </c>
      <c r="K44" s="63">
        <v>399106</v>
      </c>
      <c r="L44" s="14" t="s">
        <v>100</v>
      </c>
      <c r="M44" s="15"/>
      <c r="N44" s="15"/>
      <c r="O44" s="15"/>
      <c r="P44" s="10"/>
      <c r="Q44" s="16"/>
      <c r="R44" s="13"/>
      <c r="S44" s="63">
        <v>399106</v>
      </c>
      <c r="T44" s="63">
        <v>7175309</v>
      </c>
      <c r="U44" s="25">
        <f>SUM(R44:T44)</f>
        <v>7574415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25">
        <f>SUM(U44,Y44,AC44,AG44)</f>
        <v>7574415</v>
      </c>
      <c r="AI44" s="17"/>
      <c r="AJ44" s="17"/>
    </row>
    <row r="45" spans="1:106" outlineLevel="1" x14ac:dyDescent="0.3">
      <c r="A45" s="18">
        <v>1</v>
      </c>
      <c r="B45" s="19"/>
      <c r="C45" s="40"/>
      <c r="D45" s="41"/>
      <c r="E45" s="56"/>
      <c r="F45" s="105" t="s">
        <v>107</v>
      </c>
      <c r="G45" s="103">
        <v>2403345</v>
      </c>
      <c r="H45" s="55"/>
      <c r="I45" s="55"/>
      <c r="J45" s="160"/>
      <c r="K45" s="166">
        <v>24031380</v>
      </c>
      <c r="L45" s="22" t="s">
        <v>101</v>
      </c>
      <c r="M45" s="24"/>
      <c r="N45" s="24"/>
      <c r="O45" s="24"/>
      <c r="P45" s="22"/>
      <c r="Q45" s="22"/>
      <c r="R45" s="24">
        <v>1072616</v>
      </c>
      <c r="S45" s="24">
        <v>1397773</v>
      </c>
      <c r="T45" s="24"/>
      <c r="U45" s="25">
        <f>SUM(R45:T45)</f>
        <v>2470389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2470389</v>
      </c>
      <c r="AI45" s="26">
        <f>IF(ISERROR(AH45/J45),0,AH45/J45)</f>
        <v>0</v>
      </c>
      <c r="AJ45" s="27">
        <f>IF(ISERROR(AH45/$AH$76),"-",AH45/$AH$76)</f>
        <v>1.511453773543105E-2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31"/>
      <c r="L46" s="30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J44</f>
        <v>36074784</v>
      </c>
      <c r="K47" s="33">
        <f>SUM(K44:K46)</f>
        <v>24430486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>SUM(R44:R46)</f>
        <v>1072616</v>
      </c>
      <c r="S47" s="33">
        <f>SUM(S44:S46)</f>
        <v>1796879</v>
      </c>
      <c r="T47" s="33">
        <f>SUM(T44:T46)</f>
        <v>7175309</v>
      </c>
      <c r="U47" s="33">
        <f>SUM(U44:U46)</f>
        <v>10044804</v>
      </c>
      <c r="V47" s="33">
        <f t="shared" ref="V47:AG47" si="10">SUM(V45:V46)</f>
        <v>0</v>
      </c>
      <c r="W47" s="33">
        <f t="shared" si="10"/>
        <v>0</v>
      </c>
      <c r="X47" s="33">
        <f t="shared" si="10"/>
        <v>0</v>
      </c>
      <c r="Y47" s="33">
        <f t="shared" si="10"/>
        <v>0</v>
      </c>
      <c r="Z47" s="33">
        <f t="shared" si="10"/>
        <v>0</v>
      </c>
      <c r="AA47" s="33">
        <f t="shared" si="10"/>
        <v>0</v>
      </c>
      <c r="AB47" s="33">
        <f t="shared" si="10"/>
        <v>0</v>
      </c>
      <c r="AC47" s="33">
        <f t="shared" si="10"/>
        <v>0</v>
      </c>
      <c r="AD47" s="33">
        <f t="shared" si="10"/>
        <v>0</v>
      </c>
      <c r="AE47" s="33">
        <f t="shared" si="10"/>
        <v>0</v>
      </c>
      <c r="AF47" s="33">
        <f t="shared" si="10"/>
        <v>0</v>
      </c>
      <c r="AG47" s="33">
        <f t="shared" si="10"/>
        <v>0</v>
      </c>
      <c r="AH47" s="33">
        <f>SUM(AH44:AH46)</f>
        <v>10044804</v>
      </c>
      <c r="AI47" s="36">
        <f>IF(ISERROR(AH47/J47),0,AH47/J47)</f>
        <v>0.27844391251240758</v>
      </c>
      <c r="AJ47" s="36">
        <f>IF(ISERROR(AH47/$AH$76),0,AH47/$AH$76)</f>
        <v>6.1456948319883534E-2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59">
        <v>34016748</v>
      </c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25">
        <f>SUM(R48:T48)</f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outlineLevel="1" x14ac:dyDescent="0.3">
      <c r="A49" s="19">
        <v>1</v>
      </c>
      <c r="B49" s="46"/>
      <c r="C49" s="46"/>
      <c r="D49" s="44"/>
      <c r="E49" s="59"/>
      <c r="F49" s="105" t="s">
        <v>107</v>
      </c>
      <c r="G49" s="103">
        <v>2403345</v>
      </c>
      <c r="H49" s="55"/>
      <c r="I49" s="55"/>
      <c r="J49" s="160"/>
      <c r="K49" s="63">
        <v>29015711</v>
      </c>
      <c r="L49" s="22" t="s">
        <v>101</v>
      </c>
      <c r="M49" s="62"/>
      <c r="N49" s="62"/>
      <c r="O49" s="10"/>
      <c r="P49" s="10"/>
      <c r="Q49" s="10"/>
      <c r="R49" s="63">
        <v>3237031</v>
      </c>
      <c r="S49" s="63">
        <v>4569234</v>
      </c>
      <c r="T49" s="63">
        <v>3218533</v>
      </c>
      <c r="U49" s="25">
        <f>SUM(R49:T49)</f>
        <v>11024798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11024798</v>
      </c>
      <c r="AI49" s="26">
        <f>IF(ISERROR(AH49/J49),0,AH49/J49)</f>
        <v>0</v>
      </c>
      <c r="AJ49" s="27">
        <f>IF(ISERROR(AH49/$AH$76),"-",AH49/$AH$76)</f>
        <v>6.7452828439773974E-2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J48</f>
        <v>34016748</v>
      </c>
      <c r="K51" s="33">
        <f>K49</f>
        <v>29015711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>SUM(R48:R50)</f>
        <v>3237031</v>
      </c>
      <c r="S51" s="33">
        <f>SUM(S48:S50)</f>
        <v>4569234</v>
      </c>
      <c r="T51" s="33">
        <f>SUM(T48:T50)</f>
        <v>3218533</v>
      </c>
      <c r="U51" s="33">
        <f>SUM(U48:U50)</f>
        <v>11024798</v>
      </c>
      <c r="V51" s="33">
        <f t="shared" ref="V51:AH51" si="11">SUM(V49:V50)</f>
        <v>0</v>
      </c>
      <c r="W51" s="33">
        <f t="shared" si="11"/>
        <v>0</v>
      </c>
      <c r="X51" s="33">
        <f t="shared" si="11"/>
        <v>0</v>
      </c>
      <c r="Y51" s="33">
        <f t="shared" si="11"/>
        <v>0</v>
      </c>
      <c r="Z51" s="33">
        <f t="shared" si="11"/>
        <v>0</v>
      </c>
      <c r="AA51" s="33">
        <f t="shared" si="11"/>
        <v>0</v>
      </c>
      <c r="AB51" s="33">
        <f t="shared" si="11"/>
        <v>0</v>
      </c>
      <c r="AC51" s="33">
        <f t="shared" si="11"/>
        <v>0</v>
      </c>
      <c r="AD51" s="33">
        <f t="shared" si="11"/>
        <v>0</v>
      </c>
      <c r="AE51" s="33">
        <f t="shared" si="11"/>
        <v>0</v>
      </c>
      <c r="AF51" s="33">
        <f t="shared" si="11"/>
        <v>0</v>
      </c>
      <c r="AG51" s="33">
        <f t="shared" si="11"/>
        <v>0</v>
      </c>
      <c r="AH51" s="33">
        <f t="shared" si="11"/>
        <v>11024798</v>
      </c>
      <c r="AI51" s="36">
        <f>IF(ISERROR(AH51/J51),0,AH51/J51)</f>
        <v>0.32409911729363428</v>
      </c>
      <c r="AJ51" s="36">
        <f>IF(ISERROR(AH51/$AH$76),0,AH51/$AH$76)</f>
        <v>6.7452828439773974E-2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59">
        <v>20352155</v>
      </c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customHeight="1" outlineLevel="1" x14ac:dyDescent="0.2">
      <c r="A53" s="18">
        <v>1</v>
      </c>
      <c r="B53" s="19"/>
      <c r="C53" s="20"/>
      <c r="D53" s="21"/>
      <c r="E53" s="22"/>
      <c r="F53" s="105" t="s">
        <v>107</v>
      </c>
      <c r="G53" s="103">
        <v>2403345</v>
      </c>
      <c r="H53" s="21"/>
      <c r="I53" s="21"/>
      <c r="J53" s="160"/>
      <c r="K53" s="166">
        <v>3019950</v>
      </c>
      <c r="L53" s="22" t="s">
        <v>101</v>
      </c>
      <c r="M53" s="24"/>
      <c r="N53" s="24"/>
      <c r="O53" s="24"/>
      <c r="P53" s="22"/>
      <c r="Q53" s="22"/>
      <c r="R53" s="24"/>
      <c r="S53" s="24">
        <v>602407</v>
      </c>
      <c r="T53" s="24">
        <v>429153</v>
      </c>
      <c r="U53" s="25">
        <f>SUM(R53:T53)</f>
        <v>1031560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1031560</v>
      </c>
      <c r="AI53" s="26">
        <f>IF(ISERROR(AH53/J53),0,AH53/J53)</f>
        <v>0</v>
      </c>
      <c r="AJ53" s="27">
        <f>IF(ISERROR(AH53/$AH$76),"-",AH53/$AH$76)</f>
        <v>6.3113754742112494E-3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J52</f>
        <v>20352155</v>
      </c>
      <c r="K55" s="33">
        <f>SUM(K53:K54)</f>
        <v>3019950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2">SUM(R53:R54)</f>
        <v>0</v>
      </c>
      <c r="S55" s="33">
        <f t="shared" si="12"/>
        <v>602407</v>
      </c>
      <c r="T55" s="33">
        <f t="shared" si="12"/>
        <v>429153</v>
      </c>
      <c r="U55" s="33">
        <f t="shared" si="12"/>
        <v>1031560</v>
      </c>
      <c r="V55" s="33">
        <f t="shared" si="12"/>
        <v>0</v>
      </c>
      <c r="W55" s="33">
        <f t="shared" si="12"/>
        <v>0</v>
      </c>
      <c r="X55" s="33">
        <f t="shared" si="12"/>
        <v>0</v>
      </c>
      <c r="Y55" s="33">
        <f t="shared" si="12"/>
        <v>0</v>
      </c>
      <c r="Z55" s="33">
        <f t="shared" si="12"/>
        <v>0</v>
      </c>
      <c r="AA55" s="33">
        <f t="shared" si="12"/>
        <v>0</v>
      </c>
      <c r="AB55" s="33">
        <f t="shared" si="12"/>
        <v>0</v>
      </c>
      <c r="AC55" s="33">
        <f t="shared" si="12"/>
        <v>0</v>
      </c>
      <c r="AD55" s="33">
        <f t="shared" si="12"/>
        <v>0</v>
      </c>
      <c r="AE55" s="33">
        <f t="shared" si="12"/>
        <v>0</v>
      </c>
      <c r="AF55" s="33">
        <f t="shared" si="12"/>
        <v>0</v>
      </c>
      <c r="AG55" s="33">
        <f t="shared" si="12"/>
        <v>0</v>
      </c>
      <c r="AH55" s="33">
        <f t="shared" si="12"/>
        <v>1031560</v>
      </c>
      <c r="AI55" s="36">
        <f>IF(ISERROR(AH55/J55),0,AH55/J55)</f>
        <v>5.0685541653942789E-2</v>
      </c>
      <c r="AJ55" s="36">
        <f>IF(ISERROR(AH55/$AH$76),0,AH55/$AH$76)</f>
        <v>6.3113754742112494E-3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59">
        <v>10000000</v>
      </c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customHeight="1" outlineLevel="1" x14ac:dyDescent="0.2">
      <c r="A57" s="18">
        <v>1</v>
      </c>
      <c r="B57" s="19"/>
      <c r="C57" s="20"/>
      <c r="D57" s="21"/>
      <c r="E57" s="22"/>
      <c r="F57" s="105" t="s">
        <v>107</v>
      </c>
      <c r="G57" s="103">
        <v>2403345</v>
      </c>
      <c r="H57" s="21"/>
      <c r="I57" s="21"/>
      <c r="J57" s="160"/>
      <c r="K57" s="166">
        <v>9949383</v>
      </c>
      <c r="L57" s="22" t="s">
        <v>101</v>
      </c>
      <c r="M57" s="24"/>
      <c r="N57" s="24"/>
      <c r="O57" s="24"/>
      <c r="P57" s="22"/>
      <c r="Q57" s="22"/>
      <c r="R57" s="24"/>
      <c r="S57" s="24">
        <v>6158930</v>
      </c>
      <c r="T57" s="24">
        <v>17833</v>
      </c>
      <c r="U57" s="25">
        <f>SUM(R57:T57)</f>
        <v>6176763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6176763</v>
      </c>
      <c r="AI57" s="26">
        <f>IF(ISERROR(AH57/J57),0,AH57/J57)</f>
        <v>0</v>
      </c>
      <c r="AJ57" s="27">
        <f>IF(ISERROR(AH57/$AH$76),"-",AH57/$AH$76)</f>
        <v>3.779118084087741E-2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J56</f>
        <v>10000000</v>
      </c>
      <c r="K59" s="33">
        <f>SUM(K56:K58)</f>
        <v>9949383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3">SUM(R57:R58)</f>
        <v>0</v>
      </c>
      <c r="S59" s="33">
        <f t="shared" si="13"/>
        <v>6158930</v>
      </c>
      <c r="T59" s="33">
        <f t="shared" si="13"/>
        <v>17833</v>
      </c>
      <c r="U59" s="33">
        <f t="shared" si="13"/>
        <v>6176763</v>
      </c>
      <c r="V59" s="33">
        <f t="shared" si="13"/>
        <v>0</v>
      </c>
      <c r="W59" s="33">
        <f t="shared" si="13"/>
        <v>0</v>
      </c>
      <c r="X59" s="33">
        <f t="shared" si="13"/>
        <v>0</v>
      </c>
      <c r="Y59" s="33">
        <f t="shared" si="13"/>
        <v>0</v>
      </c>
      <c r="Z59" s="33">
        <f t="shared" si="13"/>
        <v>0</v>
      </c>
      <c r="AA59" s="33">
        <f t="shared" si="13"/>
        <v>0</v>
      </c>
      <c r="AB59" s="33">
        <f t="shared" si="13"/>
        <v>0</v>
      </c>
      <c r="AC59" s="33">
        <f t="shared" si="13"/>
        <v>0</v>
      </c>
      <c r="AD59" s="33">
        <f t="shared" si="13"/>
        <v>0</v>
      </c>
      <c r="AE59" s="33">
        <f t="shared" si="13"/>
        <v>0</v>
      </c>
      <c r="AF59" s="33">
        <f t="shared" si="13"/>
        <v>0</v>
      </c>
      <c r="AG59" s="33">
        <f t="shared" si="13"/>
        <v>0</v>
      </c>
      <c r="AH59" s="33">
        <f t="shared" si="13"/>
        <v>6176763</v>
      </c>
      <c r="AI59" s="36">
        <f>IF(ISERROR(AH59/J59),0,AH59/J59)</f>
        <v>0.61767629999999996</v>
      </c>
      <c r="AJ59" s="36">
        <f>IF(ISERROR(AH59/$AH$76),0,AH59/$AH$76)</f>
        <v>3.779118084087741E-2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59">
        <v>23037895</v>
      </c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">
      <c r="A61" s="18">
        <v>1</v>
      </c>
      <c r="B61" s="19"/>
      <c r="C61" s="20"/>
      <c r="D61" s="21"/>
      <c r="E61" s="22"/>
      <c r="F61" s="105" t="s">
        <v>107</v>
      </c>
      <c r="G61" s="103">
        <v>2403345</v>
      </c>
      <c r="H61" s="21"/>
      <c r="I61" s="21"/>
      <c r="J61" s="160"/>
      <c r="K61" s="166">
        <v>10580345</v>
      </c>
      <c r="L61" s="22" t="s">
        <v>101</v>
      </c>
      <c r="M61" s="24"/>
      <c r="N61" s="24"/>
      <c r="O61" s="24"/>
      <c r="P61" s="22"/>
      <c r="Q61" s="22"/>
      <c r="R61" s="24">
        <v>1088813</v>
      </c>
      <c r="S61" s="24">
        <v>1097837</v>
      </c>
      <c r="T61" s="24">
        <v>1730791</v>
      </c>
      <c r="U61" s="25">
        <f>SUM(R61:T61)</f>
        <v>3917441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3917441</v>
      </c>
      <c r="AI61" s="26">
        <f>IF(ISERROR(AH61/J61),0,AH61/J61)</f>
        <v>0</v>
      </c>
      <c r="AJ61" s="27">
        <f>IF(ISERROR(AH61/$AH$76),"-",AH61/$AH$76)</f>
        <v>2.3968010633477057E-2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J60</f>
        <v>23037895</v>
      </c>
      <c r="K63" s="33">
        <f>SUM(K60:K62)</f>
        <v>10580345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4">SUM(R61:R62)</f>
        <v>1088813</v>
      </c>
      <c r="S63" s="33">
        <f t="shared" si="14"/>
        <v>1097837</v>
      </c>
      <c r="T63" s="33">
        <f t="shared" si="14"/>
        <v>1730791</v>
      </c>
      <c r="U63" s="33">
        <f t="shared" si="14"/>
        <v>3917441</v>
      </c>
      <c r="V63" s="33">
        <f t="shared" si="14"/>
        <v>0</v>
      </c>
      <c r="W63" s="33">
        <f t="shared" si="14"/>
        <v>0</v>
      </c>
      <c r="X63" s="33">
        <f t="shared" si="14"/>
        <v>0</v>
      </c>
      <c r="Y63" s="33">
        <f t="shared" si="14"/>
        <v>0</v>
      </c>
      <c r="Z63" s="33">
        <f t="shared" si="14"/>
        <v>0</v>
      </c>
      <c r="AA63" s="33">
        <f t="shared" si="14"/>
        <v>0</v>
      </c>
      <c r="AB63" s="33">
        <f t="shared" si="14"/>
        <v>0</v>
      </c>
      <c r="AC63" s="33">
        <f t="shared" si="14"/>
        <v>0</v>
      </c>
      <c r="AD63" s="33">
        <f t="shared" si="14"/>
        <v>0</v>
      </c>
      <c r="AE63" s="33">
        <f t="shared" si="14"/>
        <v>0</v>
      </c>
      <c r="AF63" s="33">
        <f t="shared" si="14"/>
        <v>0</v>
      </c>
      <c r="AG63" s="33">
        <f t="shared" si="14"/>
        <v>0</v>
      </c>
      <c r="AH63" s="33">
        <f t="shared" si="14"/>
        <v>3917441</v>
      </c>
      <c r="AI63" s="36">
        <f>IF(ISERROR(AH63/J63),0,AH63/J63)</f>
        <v>0.17004335682578639</v>
      </c>
      <c r="AJ63" s="36">
        <f>IF(ISERROR(AH63/$AH$76),0,AH63/$AH$76)</f>
        <v>2.3968010633477057E-2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59">
        <v>69051227</v>
      </c>
      <c r="K64" s="63">
        <v>4866</v>
      </c>
      <c r="L64" s="14" t="s">
        <v>100</v>
      </c>
      <c r="M64" s="15"/>
      <c r="N64" s="15"/>
      <c r="O64" s="15"/>
      <c r="P64" s="10"/>
      <c r="Q64" s="16"/>
      <c r="R64" s="13"/>
      <c r="S64" s="63">
        <v>4866</v>
      </c>
      <c r="T64" s="13"/>
      <c r="U64" s="25">
        <f>SUM(R64:T64)</f>
        <v>4866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25">
        <f>SUM(U64,Y64,AC64,AG64)</f>
        <v>4866</v>
      </c>
      <c r="AI64" s="17"/>
      <c r="AJ64" s="17"/>
    </row>
    <row r="65" spans="1:106" ht="12.75" customHeight="1" outlineLevel="1" x14ac:dyDescent="0.2">
      <c r="A65" s="18">
        <v>1</v>
      </c>
      <c r="B65" s="19"/>
      <c r="C65" s="20"/>
      <c r="D65" s="21"/>
      <c r="E65" s="22"/>
      <c r="F65" s="105" t="s">
        <v>107</v>
      </c>
      <c r="G65" s="103">
        <v>2403345</v>
      </c>
      <c r="H65" s="21"/>
      <c r="I65" s="21"/>
      <c r="J65" s="160"/>
      <c r="K65" s="23">
        <v>51414697</v>
      </c>
      <c r="L65" s="22" t="s">
        <v>101</v>
      </c>
      <c r="M65" s="24"/>
      <c r="N65" s="24"/>
      <c r="O65" s="24"/>
      <c r="P65" s="22"/>
      <c r="Q65" s="22"/>
      <c r="R65" s="24">
        <v>3795702</v>
      </c>
      <c r="S65" s="24">
        <v>3802730</v>
      </c>
      <c r="T65" s="24">
        <v>4811872</v>
      </c>
      <c r="U65" s="25">
        <f>SUM(R65:T65)</f>
        <v>12410304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12410304</v>
      </c>
      <c r="AI65" s="26">
        <f>IF(ISERROR(AH65/J64),0,AH65/J64)</f>
        <v>0.17972604599770545</v>
      </c>
      <c r="AJ65" s="27">
        <f>IF(ISERROR(AH65/$AH$76),"-",AH65/$AH$76)</f>
        <v>7.5929745524357065E-2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SUM(J64:J66)</f>
        <v>69051227</v>
      </c>
      <c r="K67" s="33">
        <f>SUM(K64:K66)</f>
        <v>51419563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>SUM(R64:R66)</f>
        <v>3795702</v>
      </c>
      <c r="S67" s="33">
        <f>SUM(S64:S66)</f>
        <v>3807596</v>
      </c>
      <c r="T67" s="33">
        <f>SUM(T64:T66)</f>
        <v>4811872</v>
      </c>
      <c r="U67" s="33">
        <f>SUM(U64:U66)</f>
        <v>12415170</v>
      </c>
      <c r="V67" s="33">
        <f t="shared" ref="V67:AG67" si="15">SUM(V65:V66)</f>
        <v>0</v>
      </c>
      <c r="W67" s="33">
        <f t="shared" si="15"/>
        <v>0</v>
      </c>
      <c r="X67" s="33">
        <f t="shared" si="15"/>
        <v>0</v>
      </c>
      <c r="Y67" s="33">
        <f t="shared" si="15"/>
        <v>0</v>
      </c>
      <c r="Z67" s="33">
        <f t="shared" si="15"/>
        <v>0</v>
      </c>
      <c r="AA67" s="33">
        <f t="shared" si="15"/>
        <v>0</v>
      </c>
      <c r="AB67" s="33">
        <f t="shared" si="15"/>
        <v>0</v>
      </c>
      <c r="AC67" s="33">
        <f t="shared" si="15"/>
        <v>0</v>
      </c>
      <c r="AD67" s="33">
        <f t="shared" si="15"/>
        <v>0</v>
      </c>
      <c r="AE67" s="33">
        <f t="shared" si="15"/>
        <v>0</v>
      </c>
      <c r="AF67" s="33">
        <f t="shared" si="15"/>
        <v>0</v>
      </c>
      <c r="AG67" s="33">
        <f t="shared" si="15"/>
        <v>0</v>
      </c>
      <c r="AH67" s="33">
        <f>SUM(AH64:AH66)</f>
        <v>12415170</v>
      </c>
      <c r="AI67" s="36">
        <f>IF(ISERROR(AH67/J67),0,AH67/J67)</f>
        <v>0.17979651541890776</v>
      </c>
      <c r="AJ67" s="36">
        <f>IF(ISERROR(AH67/$AH$76),0,AH67/$AH$76)</f>
        <v>7.5959517086900699E-2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104"/>
      <c r="G68" s="103"/>
      <c r="H68" s="11"/>
      <c r="I68" s="11"/>
      <c r="J68" s="159">
        <v>1161678957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69"/>
      <c r="F69" s="105" t="s">
        <v>107</v>
      </c>
      <c r="G69" s="103">
        <v>2403345</v>
      </c>
      <c r="H69" s="53"/>
      <c r="I69" s="55"/>
      <c r="J69" s="160"/>
      <c r="K69" s="72">
        <v>290862842</v>
      </c>
      <c r="L69" s="59"/>
      <c r="M69" s="47"/>
      <c r="N69" s="73"/>
      <c r="O69" s="47"/>
      <c r="P69" s="74"/>
      <c r="Q69" s="74"/>
      <c r="R69" s="24">
        <v>24646010</v>
      </c>
      <c r="S69" s="24">
        <v>22772079</v>
      </c>
      <c r="T69" s="24">
        <v>33553563</v>
      </c>
      <c r="U69" s="25">
        <f>SUM(R69:T69)</f>
        <v>80971652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80971652</v>
      </c>
      <c r="AI69" s="26">
        <f>IF(ISERROR(AH69/K69),0,AH69/K69)</f>
        <v>0.27838431146182641</v>
      </c>
      <c r="AJ69" s="27">
        <f>IF(ISERROR(AH69/$AH$76),"-",AH69/$AH$76)</f>
        <v>0.49540743974094409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42" t="s">
        <v>75</v>
      </c>
      <c r="B71" s="143"/>
      <c r="C71" s="143"/>
      <c r="D71" s="143"/>
      <c r="E71" s="143"/>
      <c r="F71" s="139"/>
      <c r="G71" s="140"/>
      <c r="H71" s="140"/>
      <c r="I71" s="140"/>
      <c r="J71" s="75">
        <f>J68</f>
        <v>1161678957</v>
      </c>
      <c r="K71" s="75">
        <f>SUM(K68:K70)</f>
        <v>290862842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6">SUM(R69:R69)</f>
        <v>24646010</v>
      </c>
      <c r="S71" s="75">
        <f t="shared" si="16"/>
        <v>22772079</v>
      </c>
      <c r="T71" s="75">
        <f t="shared" si="16"/>
        <v>33553563</v>
      </c>
      <c r="U71" s="75">
        <f t="shared" si="16"/>
        <v>80971652</v>
      </c>
      <c r="V71" s="75">
        <f t="shared" si="16"/>
        <v>0</v>
      </c>
      <c r="W71" s="75">
        <f t="shared" si="16"/>
        <v>0</v>
      </c>
      <c r="X71" s="75">
        <f t="shared" si="16"/>
        <v>0</v>
      </c>
      <c r="Y71" s="75">
        <f t="shared" si="16"/>
        <v>0</v>
      </c>
      <c r="Z71" s="75">
        <f t="shared" si="16"/>
        <v>0</v>
      </c>
      <c r="AA71" s="75">
        <f t="shared" si="16"/>
        <v>0</v>
      </c>
      <c r="AB71" s="75">
        <f t="shared" si="16"/>
        <v>0</v>
      </c>
      <c r="AC71" s="75">
        <f t="shared" si="16"/>
        <v>0</v>
      </c>
      <c r="AD71" s="75">
        <f t="shared" si="16"/>
        <v>0</v>
      </c>
      <c r="AE71" s="75">
        <f t="shared" si="16"/>
        <v>0</v>
      </c>
      <c r="AF71" s="75">
        <f t="shared" si="16"/>
        <v>0</v>
      </c>
      <c r="AG71" s="75">
        <f t="shared" si="16"/>
        <v>0</v>
      </c>
      <c r="AH71" s="75">
        <f>SUM(AH69:AH69)</f>
        <v>80971652</v>
      </c>
      <c r="AI71" s="78">
        <f>IF(ISERROR(AH71/J71),0,AH71/J71)</f>
        <v>6.9702262843003363E-2</v>
      </c>
      <c r="AJ71" s="78">
        <f>IF(ISERROR(AH71/$AH$76),0,AH71/$AH$76)</f>
        <v>0.49540743974094409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3">
      <c r="A72" s="139" t="s">
        <v>111</v>
      </c>
      <c r="B72" s="140"/>
      <c r="C72" s="140"/>
      <c r="D72" s="140"/>
      <c r="E72" s="141"/>
      <c r="F72" s="104"/>
      <c r="G72" s="103"/>
      <c r="H72" s="11"/>
      <c r="I72" s="11"/>
      <c r="J72" s="168">
        <v>2670000</v>
      </c>
      <c r="K72" s="107"/>
      <c r="L72" s="14"/>
      <c r="M72" s="15"/>
      <c r="N72" s="15"/>
      <c r="O72" s="15"/>
      <c r="P72" s="10"/>
      <c r="Q72" s="16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7"/>
      <c r="AJ72" s="17"/>
    </row>
    <row r="73" spans="1:106" ht="15.75" customHeight="1" outlineLevel="1" x14ac:dyDescent="0.3">
      <c r="A73" s="19">
        <v>1</v>
      </c>
      <c r="B73" s="19"/>
      <c r="C73" s="50"/>
      <c r="D73" s="51"/>
      <c r="E73" s="69"/>
      <c r="F73" s="105" t="s">
        <v>107</v>
      </c>
      <c r="G73" s="103">
        <v>2403345</v>
      </c>
      <c r="H73" s="53"/>
      <c r="I73" s="55"/>
      <c r="J73" s="168"/>
      <c r="K73" s="72"/>
      <c r="L73" s="59"/>
      <c r="M73" s="47"/>
      <c r="N73" s="73"/>
      <c r="O73" s="47"/>
      <c r="P73" s="74"/>
      <c r="Q73" s="74"/>
      <c r="R73" s="24"/>
      <c r="S73" s="24"/>
      <c r="T73" s="24"/>
      <c r="U73" s="25">
        <f>SUM(R73:T73)</f>
        <v>0</v>
      </c>
      <c r="V73" s="24"/>
      <c r="W73" s="24"/>
      <c r="X73" s="24"/>
      <c r="Y73" s="25">
        <f>SUM(V73:X73)</f>
        <v>0</v>
      </c>
      <c r="Z73" s="24"/>
      <c r="AA73" s="24"/>
      <c r="AB73" s="24"/>
      <c r="AC73" s="25">
        <f>SUM(Z73:AB73)</f>
        <v>0</v>
      </c>
      <c r="AD73" s="24"/>
      <c r="AE73" s="24"/>
      <c r="AF73" s="24"/>
      <c r="AG73" s="25">
        <f>SUM(AD73:AF73)</f>
        <v>0</v>
      </c>
      <c r="AH73" s="25">
        <f>SUM(U73,Y73,AC73,AG73)</f>
        <v>0</v>
      </c>
      <c r="AI73" s="26">
        <f>IF(ISERROR(AH73/K73),0,AH73/K73)</f>
        <v>0</v>
      </c>
      <c r="AJ73" s="27">
        <f>IF(ISERROR(AH73/$AH$76),"-",AH73/$AH$76)</f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hidden="1" customHeight="1" outlineLevel="1" x14ac:dyDescent="0.3">
      <c r="A74" s="19">
        <v>2</v>
      </c>
      <c r="B74" s="19"/>
      <c r="C74" s="50"/>
      <c r="D74" s="51"/>
      <c r="E74" s="69"/>
      <c r="F74" s="70"/>
      <c r="G74" s="71"/>
      <c r="H74" s="53"/>
      <c r="I74" s="55"/>
      <c r="J74" s="168"/>
      <c r="K74" s="72"/>
      <c r="L74" s="59"/>
      <c r="M74" s="47"/>
      <c r="N74" s="73"/>
      <c r="O74" s="47"/>
      <c r="P74" s="74"/>
      <c r="Q74" s="74"/>
      <c r="R74" s="24"/>
      <c r="S74" s="24"/>
      <c r="T74" s="24"/>
      <c r="U74" s="25"/>
      <c r="V74" s="24"/>
      <c r="W74" s="24"/>
      <c r="X74" s="24"/>
      <c r="Y74" s="25"/>
      <c r="Z74" s="24"/>
      <c r="AA74" s="24"/>
      <c r="AB74" s="24"/>
      <c r="AC74" s="25"/>
      <c r="AD74" s="24"/>
      <c r="AE74" s="24"/>
      <c r="AF74" s="24"/>
      <c r="AG74" s="25"/>
      <c r="AH74" s="25"/>
      <c r="AI74" s="26"/>
      <c r="AJ74" s="27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37" customFormat="1" ht="12.75" customHeight="1" x14ac:dyDescent="0.3">
      <c r="A75" s="139" t="s">
        <v>112</v>
      </c>
      <c r="B75" s="140"/>
      <c r="C75" s="140"/>
      <c r="D75" s="140"/>
      <c r="E75" s="141"/>
      <c r="F75" s="139"/>
      <c r="G75" s="140"/>
      <c r="H75" s="140"/>
      <c r="I75" s="140"/>
      <c r="J75" s="75">
        <f>J72</f>
        <v>2670000</v>
      </c>
      <c r="K75" s="75">
        <f>SUM(K72:K74)</f>
        <v>0</v>
      </c>
      <c r="L75" s="76"/>
      <c r="M75" s="75"/>
      <c r="N75" s="75"/>
      <c r="O75" s="75"/>
      <c r="P75" s="77"/>
      <c r="Q75" s="38"/>
      <c r="R75" s="75">
        <f t="shared" ref="R75:U75" si="17">SUM(R73:R73)</f>
        <v>0</v>
      </c>
      <c r="S75" s="75">
        <f t="shared" si="17"/>
        <v>0</v>
      </c>
      <c r="T75" s="75">
        <f t="shared" si="17"/>
        <v>0</v>
      </c>
      <c r="U75" s="75">
        <f t="shared" si="17"/>
        <v>0</v>
      </c>
      <c r="V75" s="75"/>
      <c r="W75" s="75"/>
      <c r="X75" s="75"/>
      <c r="Y75" s="75">
        <f>SUM(Y73:Y73)</f>
        <v>0</v>
      </c>
      <c r="Z75" s="75"/>
      <c r="AA75" s="75"/>
      <c r="AB75" s="75"/>
      <c r="AC75" s="75">
        <f>SUM(AC73:AC73)</f>
        <v>0</v>
      </c>
      <c r="AD75" s="75"/>
      <c r="AE75" s="75"/>
      <c r="AF75" s="75"/>
      <c r="AG75" s="75">
        <f t="shared" ref="AG75" si="18">SUM(AG73:AG73)</f>
        <v>0</v>
      </c>
      <c r="AH75" s="75">
        <f>SUM(AH73:AH73)</f>
        <v>0</v>
      </c>
      <c r="AI75" s="78">
        <f>IF(ISERROR(AH75/J75),0,AH75/J75)</f>
        <v>0</v>
      </c>
      <c r="AJ75" s="78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79" customFormat="1" ht="15" customHeight="1" x14ac:dyDescent="0.3">
      <c r="A76" s="136" t="str">
        <f>"TOTAL ASIG."&amp;" "&amp;$A$5</f>
        <v>TOTAL ASIG. 24-03-345 "Programa Eje (Ley N°20.595)"</v>
      </c>
      <c r="B76" s="137"/>
      <c r="C76" s="137"/>
      <c r="D76" s="137"/>
      <c r="E76" s="137"/>
      <c r="F76" s="137"/>
      <c r="G76" s="137"/>
      <c r="H76" s="137"/>
      <c r="I76" s="138"/>
      <c r="J76" s="33">
        <f>SUM(J11,J15,J19,J23,J27,J31,J35,J39,J43,J47,J51,J55,J59,J63,J67,J71,J75)</f>
        <v>1566388000</v>
      </c>
      <c r="K76" s="33">
        <f>+K11+K15+K19+K23+K27+K31+K35+K39+K43+K47+K51+K55+K67+K59+K63+K71</f>
        <v>514340890</v>
      </c>
      <c r="L76" s="32"/>
      <c r="M76" s="33">
        <f>+M11+M15+M19+M23+M27+M31+M35+M39+M43+M47+M51+M55+M67+M59+M63+M71</f>
        <v>0</v>
      </c>
      <c r="N76" s="33">
        <f>+N11+N15+N19+N23+N27+N31+N35+N39+N43+N47+N51+N55+N67+N59+N63+N71</f>
        <v>0</v>
      </c>
      <c r="O76" s="33">
        <f>+O11+O15+O19+O23+O27+O31+O35+O39+O43+O47+O51+O55+O67+O59+O63+O71</f>
        <v>0</v>
      </c>
      <c r="P76" s="34"/>
      <c r="Q76" s="35"/>
      <c r="R76" s="33">
        <f>+R11+R15+R19+R23+R27+R31+R35+R39+R43+R47+R51+R55+R67+R59+R63+R71</f>
        <v>41377455</v>
      </c>
      <c r="S76" s="33">
        <f t="shared" ref="S76:AH76" si="19">+S11+S15+S19+S23+S27+S31+S35+S39+S43+S47+S51+S55+S67+S59+S63+S71</f>
        <v>49642939</v>
      </c>
      <c r="T76" s="33">
        <f t="shared" si="19"/>
        <v>72424168</v>
      </c>
      <c r="U76" s="33">
        <f t="shared" si="19"/>
        <v>163444562</v>
      </c>
      <c r="V76" s="33">
        <f t="shared" si="19"/>
        <v>0</v>
      </c>
      <c r="W76" s="33">
        <f t="shared" si="19"/>
        <v>0</v>
      </c>
      <c r="X76" s="33">
        <f t="shared" si="19"/>
        <v>0</v>
      </c>
      <c r="Y76" s="33">
        <f>+Y11+Y15+Y19+Y23+Y27+Y31+Y35+Y39+Y43+Y47+Y51+Y55+Y67+Y59+Y63+Y71</f>
        <v>0</v>
      </c>
      <c r="Z76" s="33">
        <f t="shared" si="19"/>
        <v>0</v>
      </c>
      <c r="AA76" s="33">
        <f t="shared" si="19"/>
        <v>0</v>
      </c>
      <c r="AB76" s="33">
        <f t="shared" si="19"/>
        <v>0</v>
      </c>
      <c r="AC76" s="33">
        <f>+AC11+AC15+AC19+AC23+AC27+AC31+AC35+AC39+AC43+AC47+AC51+AC55+AC67+AC59+AC63+AC71</f>
        <v>0</v>
      </c>
      <c r="AD76" s="33">
        <f t="shared" si="19"/>
        <v>0</v>
      </c>
      <c r="AE76" s="33">
        <f t="shared" si="19"/>
        <v>0</v>
      </c>
      <c r="AF76" s="33">
        <f t="shared" si="19"/>
        <v>0</v>
      </c>
      <c r="AG76" s="33">
        <f>+AG11+AG15+AG19+AG23+AG27+AG31+AG35+AG39+AG43+AG47+AG51+AG55+AG67+AG59+AG63+AG71</f>
        <v>0</v>
      </c>
      <c r="AH76" s="33">
        <f>+AH11+AH15+AH19+AH23+AH27+AH31+AH35+AH39+AH43+AH47+AH51+AH55+AH67+AH59+AH63+AH71</f>
        <v>163444562</v>
      </c>
      <c r="AI76" s="36">
        <f>IF(ISERROR(AH76/J76),0,AH76/J76)</f>
        <v>0.10434487623756056</v>
      </c>
      <c r="AJ76" s="36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3"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0" spans="1:32" x14ac:dyDescent="0.3">
      <c r="A90" s="2"/>
      <c r="J90" s="81"/>
      <c r="R90" s="81"/>
      <c r="S90" s="81"/>
      <c r="T90" s="81"/>
      <c r="V90" s="81"/>
      <c r="W90" s="81"/>
      <c r="X90" s="81"/>
      <c r="Z90" s="81"/>
      <c r="AA90" s="81"/>
      <c r="AB90" s="81"/>
      <c r="AD90" s="81"/>
      <c r="AE90" s="81"/>
      <c r="AF90" s="81"/>
    </row>
    <row r="91" spans="1:32" x14ac:dyDescent="0.3">
      <c r="A91" s="2"/>
      <c r="J91" s="81"/>
      <c r="R91" s="81"/>
      <c r="S91" s="81"/>
      <c r="T91" s="81"/>
      <c r="V91" s="81"/>
      <c r="W91" s="81"/>
      <c r="X91" s="81"/>
      <c r="Z91" s="81"/>
      <c r="AA91" s="81"/>
      <c r="AB91" s="81"/>
      <c r="AD91" s="81"/>
      <c r="AE91" s="81"/>
      <c r="AF91" s="81"/>
    </row>
    <row r="92" spans="1:32" x14ac:dyDescent="0.3">
      <c r="A92" s="2"/>
      <c r="J92" s="81"/>
      <c r="R92" s="81"/>
      <c r="S92" s="81"/>
      <c r="T92" s="81"/>
      <c r="V92" s="81"/>
      <c r="W92" s="81"/>
      <c r="X92" s="81"/>
      <c r="Z92" s="81"/>
      <c r="AA92" s="81"/>
      <c r="AB92" s="81"/>
      <c r="AD92" s="81"/>
      <c r="AE92" s="81"/>
      <c r="AF92" s="81"/>
    </row>
    <row r="93" spans="1:32" x14ac:dyDescent="0.3">
      <c r="A93" s="2"/>
      <c r="J93" s="81"/>
      <c r="R93" s="81"/>
      <c r="S93" s="81"/>
      <c r="T93" s="81"/>
      <c r="V93" s="81"/>
      <c r="W93" s="81"/>
      <c r="X93" s="81"/>
      <c r="Z93" s="81"/>
      <c r="AA93" s="81"/>
      <c r="AB93" s="81"/>
      <c r="AD93" s="81"/>
      <c r="AE93" s="81"/>
      <c r="AF93" s="81"/>
    </row>
    <row r="95" spans="1:32" x14ac:dyDescent="0.3">
      <c r="E95" s="85"/>
    </row>
  </sheetData>
  <mergeCells count="82">
    <mergeCell ref="J72:J74"/>
    <mergeCell ref="A75:E75"/>
    <mergeCell ref="F75:I75"/>
    <mergeCell ref="J60:J62"/>
    <mergeCell ref="J48:J50"/>
    <mergeCell ref="J56:J58"/>
    <mergeCell ref="J52:J54"/>
    <mergeCell ref="J68:J70"/>
    <mergeCell ref="J64:J66"/>
    <mergeCell ref="A63:I63"/>
    <mergeCell ref="A48:E48"/>
    <mergeCell ref="A51:I51"/>
    <mergeCell ref="A52:E52"/>
    <mergeCell ref="A76:I76"/>
    <mergeCell ref="A64:E64"/>
    <mergeCell ref="A67:I67"/>
    <mergeCell ref="A68:E68"/>
    <mergeCell ref="A71:E71"/>
    <mergeCell ref="F71:I71"/>
    <mergeCell ref="A72:E72"/>
    <mergeCell ref="A55:I55"/>
    <mergeCell ref="A56:E56"/>
    <mergeCell ref="A59:I59"/>
    <mergeCell ref="A60:E60"/>
    <mergeCell ref="J16:J18"/>
    <mergeCell ref="J20:J22"/>
    <mergeCell ref="J24:J26"/>
    <mergeCell ref="A47:I47"/>
    <mergeCell ref="A32:E32"/>
    <mergeCell ref="A35:I35"/>
    <mergeCell ref="A36:E36"/>
    <mergeCell ref="A39:I39"/>
    <mergeCell ref="A40:E40"/>
    <mergeCell ref="A43:I43"/>
    <mergeCell ref="A44:E44"/>
    <mergeCell ref="J40:J42"/>
    <mergeCell ref="J44:J46"/>
    <mergeCell ref="J36:J38"/>
    <mergeCell ref="A31:I31"/>
    <mergeCell ref="A16:E16"/>
    <mergeCell ref="A19:I19"/>
    <mergeCell ref="A20:E20"/>
    <mergeCell ref="A23:I23"/>
    <mergeCell ref="A24:E24"/>
    <mergeCell ref="A27:I27"/>
    <mergeCell ref="A28:E28"/>
    <mergeCell ref="J28:J30"/>
    <mergeCell ref="J32:J34"/>
    <mergeCell ref="A8:E8"/>
    <mergeCell ref="A11:I11"/>
    <mergeCell ref="A12:E12"/>
    <mergeCell ref="J12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57:I58 H10:I10 H17:I18 H33:I34 H42:I42 H49:I50 H13:I14" xr:uid="{00000000-0002-0000-1800-000003000000}">
      <formula1>42005</formula1>
    </dataValidation>
    <dataValidation allowBlank="1" showInputMessage="1" showErrorMessage="1" errorTitle="Sólo números" error="Sólo ingresar números sin letras_x000a_" sqref="O64:O66 O60:O62 O52:O54 O12:O14 O36:O38 O28:O30 O20:O22 O68:O70 O8:O10 O16:O18 O24:O26 O32:O34 O40:O42 O48:O50 P49 O56:O58 O44:O46" xr:uid="{00000000-0002-0000-1800-000004000000}"/>
    <dataValidation type="textLength" operator="lessThanOrEqual" allowBlank="1" showInputMessage="1" showErrorMessage="1" errorTitle="MÁXIMO DE CARACTERES SOBREPASADO" error="Sólo 255 caracteres por celdas" sqref="P65:Q66 P61:Q62 E61:G62 L33:L34 C61:C62 P53:Q54 E53:G54 L57:L58 C53:C54 L13:L14 C46 E41:G42 P13:Q14 E9:G10 P37:Q38 E37:G38 L25 C37:C38 P29:Q30 E29:G30 L37:L38 C29:C30 P21:Q22 E21:G22 L49:L50 C21:C22 E17:E18 E13:E14 L61:L62 C13:C14 C9:C10 E45:G46 P9:Q10 L53:L54 C17:C18 F68:G70 F16:G18 P17:Q18 P25:Q26 L9:L10 N25:N26 C33:C34 L29:L30 E33:G34 P33:Q34 L20:L22 L42 C42 N41 P41:Q42 P50:Q50 C49:C50 L17:L18 E49:G50 Q49 C57:C58 P45:Q46 E57:G58 P57:Q58 C65:C66 F12:G14 E65:G66 N69:N70 P69:Q70 E69:E70 L45:L46 E25:G26 L65:L66 F73:G73" xr:uid="{00000000-0002-0000-1800-000005000000}">
      <formula1>255</formula1>
    </dataValidation>
    <dataValidation type="textLength" operator="lessThanOrEqual" allowBlank="1" showInputMessage="1" showErrorMessage="1" sqref="K65:K66 K61:K62 K53:K54 J16 K37:K38 J8 K21:K22 K69:K70 K9:K10 K17:K18 K25:K26 K33:K34 K41:K42 K49:K50 K57:K58 K13:K14 K45:K46 K28:K30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Z69:AB70 M13:N14 Z45:AB46 AD45:AF46 V45:X46 R13:T14 M37:N38 R37:T38 AD37:AF38 Z37:AB38 V37:X38 M29:N30 R29:T30 AD29:AF30 Z29:AB30 V29:X30 R21:T22 AD21:AF22 Z21:AB22 V21:X22 M21:N22 R69:T70 Z13:AB14 AD13:AF14 V13:X14 AD69:AF70 Z9:AB10 AD9:AF10 M45:N46 V9:X10 M9:N10 M17:N18 V17:X18 Z17:AB18 AD17:AF18 R17:T18 AD25:AF26 V25:X26 Z25:AB26 M25:M26 R9:T10 V33:X34 Z33:AB34 AD33:AF34 S32:T32 M33:N34 M42:N42 AD41:AF42 V41:X42 Z41:AB42 R41:T42 M41 V49:X50 Z49:AB50 AD49:AF50 R49:T50 M49:N50 V57:X58 Z57:AB58 AD57:AF58 R57:T58 M57:N58 V65:X66 Z65:AB66 AD65:AF66 R65:T66 M69:M70 V69:X70 R45:T46 R25:T26 R33:S34 T34" xr:uid="{00000000-0002-0000-1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'24-03-345 Ind. Programa EJE'!A5:U5</f>
        <v>24-03-345 "Programa Eje (Ley N°20.595)"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+'24-03-345 Ind. Programa EJE'!J11</f>
        <v>2703400</v>
      </c>
      <c r="C8" s="63">
        <f>+'24-03-345 Ind. Programa EJE'!K11</f>
        <v>1091596</v>
      </c>
      <c r="D8" s="63">
        <f>+'24-03-345 Ind. Programa EJE'!M11</f>
        <v>0</v>
      </c>
      <c r="E8" s="63">
        <f>+'24-03-345 Ind. Programa EJE'!N11</f>
        <v>0</v>
      </c>
      <c r="F8" s="63">
        <f>+'24-03-345 Ind. Programa EJE'!O11</f>
        <v>0</v>
      </c>
      <c r="G8" s="63">
        <f>+'24-03-345 Ind. Programa EJE'!R11</f>
        <v>517700</v>
      </c>
      <c r="H8" s="63">
        <f>+'24-03-345 Ind. Programa EJE'!S11</f>
        <v>129000</v>
      </c>
      <c r="I8" s="63">
        <f>+'24-03-345 Ind. Programa EJE'!T11</f>
        <v>165246</v>
      </c>
      <c r="J8" s="63">
        <f>+'24-03-345 Ind. Programa EJE'!U11</f>
        <v>811946</v>
      </c>
      <c r="K8" s="63">
        <f>+'24-03-345 Ind. Programa EJE'!V11</f>
        <v>0</v>
      </c>
      <c r="L8" s="63">
        <f>+'24-03-345 Ind. Programa EJE'!W11</f>
        <v>0</v>
      </c>
      <c r="M8" s="63">
        <f>+'24-03-345 Ind. Programa EJE'!X11</f>
        <v>0</v>
      </c>
      <c r="N8" s="63">
        <f>+'24-03-345 Ind. Programa EJE'!Y11</f>
        <v>0</v>
      </c>
      <c r="O8" s="63">
        <f>+'24-03-345 Ind. Programa EJE'!Z11</f>
        <v>0</v>
      </c>
      <c r="P8" s="63">
        <f>+'24-03-345 Ind. Programa EJE'!AA11</f>
        <v>0</v>
      </c>
      <c r="Q8" s="63">
        <f>+'24-03-345 Ind. Programa EJE'!AB11</f>
        <v>0</v>
      </c>
      <c r="R8" s="63">
        <f>+'24-03-345 Ind. Programa EJE'!AC11</f>
        <v>0</v>
      </c>
      <c r="S8" s="63">
        <f>+'24-03-345 Ind. Programa EJE'!AD11</f>
        <v>0</v>
      </c>
      <c r="T8" s="63">
        <f>+'24-03-345 Ind. Programa EJE'!AE11</f>
        <v>0</v>
      </c>
      <c r="U8" s="63">
        <f>+'24-03-345 Ind. Programa EJE'!AF11</f>
        <v>0</v>
      </c>
      <c r="V8" s="63">
        <f>+'24-03-345 Ind. Programa EJE'!AG11</f>
        <v>0</v>
      </c>
      <c r="W8" s="63">
        <f>+'24-03-345 Ind. Programa EJE'!AH11</f>
        <v>811946</v>
      </c>
      <c r="X8" s="87">
        <f>+'24-03-345 Ind. Programa EJE'!AI11</f>
        <v>0.30034253162684027</v>
      </c>
      <c r="Y8" s="87">
        <f>+'24-03-345 Ind. Programa EJE'!AJ11</f>
        <v>4.967714985831098E-3</v>
      </c>
    </row>
    <row r="9" spans="1:25" ht="24.75" customHeight="1" x14ac:dyDescent="0.3">
      <c r="A9" s="86" t="s">
        <v>46</v>
      </c>
      <c r="B9" s="63">
        <f>+'24-03-345 Ind. Programa EJE'!J15</f>
        <v>16388620</v>
      </c>
      <c r="C9" s="63">
        <f>+'24-03-345 Ind. Programa EJE'!K15</f>
        <v>2003393</v>
      </c>
      <c r="D9" s="63">
        <f>+'24-03-345 Ind. Programa EJE'!M15</f>
        <v>0</v>
      </c>
      <c r="E9" s="63">
        <f>+'24-03-345 Ind. Programa EJE'!N15</f>
        <v>0</v>
      </c>
      <c r="F9" s="63">
        <f>+'24-03-345 Ind. Programa EJE'!O15</f>
        <v>0</v>
      </c>
      <c r="G9" s="63">
        <f>+'24-03-345 Ind. Programa EJE'!R15</f>
        <v>274584</v>
      </c>
      <c r="H9" s="63">
        <f>+'24-03-345 Ind. Programa EJE'!S15</f>
        <v>278148</v>
      </c>
      <c r="I9" s="63">
        <f>+'24-03-345 Ind. Programa EJE'!T15</f>
        <v>1450661</v>
      </c>
      <c r="J9" s="63">
        <f>+'24-03-345 Ind. Programa EJE'!U15</f>
        <v>2003393</v>
      </c>
      <c r="K9" s="63">
        <f>+'24-03-345 Ind. Programa EJE'!V15</f>
        <v>0</v>
      </c>
      <c r="L9" s="63">
        <f>+'24-03-345 Ind. Programa EJE'!W15</f>
        <v>0</v>
      </c>
      <c r="M9" s="63">
        <f>+'24-03-345 Ind. Programa EJE'!X15</f>
        <v>0</v>
      </c>
      <c r="N9" s="63">
        <f>+'24-03-345 Ind. Programa EJE'!Y15</f>
        <v>0</v>
      </c>
      <c r="O9" s="63">
        <f>+'24-03-345 Ind. Programa EJE'!Z15</f>
        <v>0</v>
      </c>
      <c r="P9" s="63">
        <f>+'24-03-345 Ind. Programa EJE'!AA15</f>
        <v>0</v>
      </c>
      <c r="Q9" s="63">
        <f>+'24-03-345 Ind. Programa EJE'!AB15</f>
        <v>0</v>
      </c>
      <c r="R9" s="63">
        <f>+'24-03-345 Ind. Programa EJE'!AC15</f>
        <v>0</v>
      </c>
      <c r="S9" s="63">
        <f>+'24-03-345 Ind. Programa EJE'!AD15</f>
        <v>0</v>
      </c>
      <c r="T9" s="63">
        <f>+'24-03-345 Ind. Programa EJE'!AE15</f>
        <v>0</v>
      </c>
      <c r="U9" s="63">
        <f>+'24-03-345 Ind. Programa EJE'!AF15</f>
        <v>0</v>
      </c>
      <c r="V9" s="63">
        <f>+'24-03-345 Ind. Programa EJE'!AG15</f>
        <v>0</v>
      </c>
      <c r="W9" s="63">
        <f>+'24-03-345 Ind. Programa EJE'!AH15</f>
        <v>2003393</v>
      </c>
      <c r="X9" s="87">
        <f>+'24-03-345 Ind. Programa EJE'!AI15</f>
        <v>0.12224293442644957</v>
      </c>
      <c r="Y9" s="87">
        <f>+'24-03-345 Ind. Programa EJE'!AJ15</f>
        <v>1.2257324290789191E-2</v>
      </c>
    </row>
    <row r="10" spans="1:25" ht="24.75" customHeight="1" x14ac:dyDescent="0.3">
      <c r="A10" s="86" t="s">
        <v>48</v>
      </c>
      <c r="B10" s="63">
        <f>+'24-03-345 Ind. Programa EJE'!J19</f>
        <v>39336954</v>
      </c>
      <c r="C10" s="63">
        <f>+'24-03-345 Ind. Programa EJE'!K19</f>
        <v>18691256</v>
      </c>
      <c r="D10" s="63">
        <f>+'24-03-345 Ind. Programa EJE'!M19</f>
        <v>0</v>
      </c>
      <c r="E10" s="63">
        <f>+'24-03-345 Ind. Programa EJE'!N19</f>
        <v>0</v>
      </c>
      <c r="F10" s="63">
        <f>+'24-03-345 Ind. Programa EJE'!O19</f>
        <v>0</v>
      </c>
      <c r="G10" s="63">
        <f>+'24-03-345 Ind. Programa EJE'!R19</f>
        <v>372574</v>
      </c>
      <c r="H10" s="63">
        <f>+'24-03-345 Ind. Programa EJE'!S19</f>
        <v>374056</v>
      </c>
      <c r="I10" s="63">
        <f>+'24-03-345 Ind. Programa EJE'!T19</f>
        <v>4236642</v>
      </c>
      <c r="J10" s="63">
        <f>+'24-03-345 Ind. Programa EJE'!U19</f>
        <v>4983272</v>
      </c>
      <c r="K10" s="63">
        <f>+'24-03-345 Ind. Programa EJE'!V19</f>
        <v>0</v>
      </c>
      <c r="L10" s="63">
        <f>+'24-03-345 Ind. Programa EJE'!W19</f>
        <v>0</v>
      </c>
      <c r="M10" s="63">
        <f>+'24-03-345 Ind. Programa EJE'!X19</f>
        <v>0</v>
      </c>
      <c r="N10" s="63">
        <f>+'24-03-345 Ind. Programa EJE'!Y19</f>
        <v>0</v>
      </c>
      <c r="O10" s="63">
        <f>+'24-03-345 Ind. Programa EJE'!Z19</f>
        <v>0</v>
      </c>
      <c r="P10" s="63">
        <f>+'24-03-345 Ind. Programa EJE'!AA19</f>
        <v>0</v>
      </c>
      <c r="Q10" s="63">
        <f>+'24-03-345 Ind. Programa EJE'!AB19</f>
        <v>0</v>
      </c>
      <c r="R10" s="63">
        <f>+'24-03-345 Ind. Programa EJE'!AC19</f>
        <v>0</v>
      </c>
      <c r="S10" s="63">
        <f>+'24-03-345 Ind. Programa EJE'!AD19</f>
        <v>0</v>
      </c>
      <c r="T10" s="63">
        <f>+'24-03-345 Ind. Programa EJE'!AE19</f>
        <v>0</v>
      </c>
      <c r="U10" s="63">
        <f>+'24-03-345 Ind. Programa EJE'!AF19</f>
        <v>0</v>
      </c>
      <c r="V10" s="63">
        <f>+'24-03-345 Ind. Programa EJE'!AG19</f>
        <v>0</v>
      </c>
      <c r="W10" s="63">
        <f>+'24-03-345 Ind. Programa EJE'!AH19</f>
        <v>4983272</v>
      </c>
      <c r="X10" s="87">
        <f>+'24-03-345 Ind. Programa EJE'!AI19</f>
        <v>0.12668169477484201</v>
      </c>
      <c r="Y10" s="87">
        <f>+'24-03-345 Ind. Programa EJE'!AJ19</f>
        <v>3.0489065766531896E-2</v>
      </c>
    </row>
    <row r="11" spans="1:25" ht="24.75" customHeight="1" x14ac:dyDescent="0.3">
      <c r="A11" s="86" t="s">
        <v>50</v>
      </c>
      <c r="B11" s="63">
        <f>+'24-03-345 Ind. Programa EJE'!J23</f>
        <v>17932155</v>
      </c>
      <c r="C11" s="63">
        <f>+'24-03-345 Ind. Programa EJE'!K23</f>
        <v>7779247</v>
      </c>
      <c r="D11" s="63">
        <f>+'24-03-345 Ind. Programa EJE'!M23</f>
        <v>0</v>
      </c>
      <c r="E11" s="63">
        <f>+'24-03-345 Ind. Programa EJE'!N23</f>
        <v>0</v>
      </c>
      <c r="F11" s="63">
        <f>+'24-03-345 Ind. Programa EJE'!O23</f>
        <v>0</v>
      </c>
      <c r="G11" s="63">
        <f>+'24-03-345 Ind. Programa EJE'!R23</f>
        <v>621036</v>
      </c>
      <c r="H11" s="63">
        <f>+'24-03-345 Ind. Programa EJE'!S23</f>
        <v>1527624</v>
      </c>
      <c r="I11" s="63">
        <f>+'24-03-345 Ind. Programa EJE'!T23</f>
        <v>1565563</v>
      </c>
      <c r="J11" s="63">
        <f>+'24-03-345 Ind. Programa EJE'!U23</f>
        <v>3714223</v>
      </c>
      <c r="K11" s="63">
        <f>+'24-03-345 Ind. Programa EJE'!V23</f>
        <v>0</v>
      </c>
      <c r="L11" s="63">
        <f>+'24-03-345 Ind. Programa EJE'!W23</f>
        <v>0</v>
      </c>
      <c r="M11" s="63">
        <f>+'24-03-345 Ind. Programa EJE'!X23</f>
        <v>0</v>
      </c>
      <c r="N11" s="63">
        <f>+'24-03-345 Ind. Programa EJE'!Y23</f>
        <v>0</v>
      </c>
      <c r="O11" s="63">
        <f>+'24-03-345 Ind. Programa EJE'!Z23</f>
        <v>0</v>
      </c>
      <c r="P11" s="63">
        <f>+'24-03-345 Ind. Programa EJE'!AA23</f>
        <v>0</v>
      </c>
      <c r="Q11" s="63">
        <f>+'24-03-345 Ind. Programa EJE'!AB23</f>
        <v>0</v>
      </c>
      <c r="R11" s="63">
        <f>+'24-03-345 Ind. Programa EJE'!AC23</f>
        <v>0</v>
      </c>
      <c r="S11" s="63">
        <f>+'24-03-345 Ind. Programa EJE'!AD23</f>
        <v>0</v>
      </c>
      <c r="T11" s="63">
        <f>+'24-03-345 Ind. Programa EJE'!AE23</f>
        <v>0</v>
      </c>
      <c r="U11" s="63">
        <f>+'24-03-345 Ind. Programa EJE'!AF23</f>
        <v>0</v>
      </c>
      <c r="V11" s="63">
        <f>+'24-03-345 Ind. Programa EJE'!AG23</f>
        <v>0</v>
      </c>
      <c r="W11" s="63">
        <f>+'24-03-345 Ind. Programa EJE'!AH23</f>
        <v>3714223</v>
      </c>
      <c r="X11" s="87">
        <f>+'24-03-345 Ind. Programa EJE'!AI23</f>
        <v>0.20712641620597189</v>
      </c>
      <c r="Y11" s="87">
        <f>+'24-03-345 Ind. Programa EJE'!AJ23</f>
        <v>2.2724665504625353E-2</v>
      </c>
    </row>
    <row r="12" spans="1:25" ht="24.75" customHeight="1" x14ac:dyDescent="0.3">
      <c r="A12" s="86" t="s">
        <v>52</v>
      </c>
      <c r="B12" s="63">
        <f>+'24-03-345 Ind. Programa EJE'!J27</f>
        <v>43800000</v>
      </c>
      <c r="C12" s="63">
        <f>+'24-03-345 Ind. Programa EJE'!K27</f>
        <v>8340017</v>
      </c>
      <c r="D12" s="63">
        <f>+'24-03-345 Ind. Programa EJE'!M27</f>
        <v>0</v>
      </c>
      <c r="E12" s="63">
        <f>+'24-03-345 Ind. Programa EJE'!N27</f>
        <v>0</v>
      </c>
      <c r="F12" s="63">
        <f>+'24-03-345 Ind. Programa EJE'!O27</f>
        <v>0</v>
      </c>
      <c r="G12" s="63">
        <f>+'24-03-345 Ind. Programa EJE'!R27</f>
        <v>2595689</v>
      </c>
      <c r="H12" s="63">
        <f>+'24-03-345 Ind. Programa EJE'!S27</f>
        <v>3134325</v>
      </c>
      <c r="I12" s="63">
        <f>+'24-03-345 Ind. Programa EJE'!T27</f>
        <v>2610003</v>
      </c>
      <c r="J12" s="63">
        <f>+'24-03-345 Ind. Programa EJE'!U27</f>
        <v>8340017</v>
      </c>
      <c r="K12" s="63">
        <f>+'24-03-345 Ind. Programa EJE'!V27</f>
        <v>0</v>
      </c>
      <c r="L12" s="63">
        <f>+'24-03-345 Ind. Programa EJE'!W27</f>
        <v>0</v>
      </c>
      <c r="M12" s="63">
        <f>+'24-03-345 Ind. Programa EJE'!X27</f>
        <v>0</v>
      </c>
      <c r="N12" s="63">
        <f>+'24-03-345 Ind. Programa EJE'!Y27</f>
        <v>0</v>
      </c>
      <c r="O12" s="63">
        <f>+'24-03-345 Ind. Programa EJE'!Z27</f>
        <v>0</v>
      </c>
      <c r="P12" s="63">
        <f>+'24-03-345 Ind. Programa EJE'!AA27</f>
        <v>0</v>
      </c>
      <c r="Q12" s="63">
        <f>+'24-03-345 Ind. Programa EJE'!AB27</f>
        <v>0</v>
      </c>
      <c r="R12" s="63">
        <f>+'24-03-345 Ind. Programa EJE'!AC27</f>
        <v>0</v>
      </c>
      <c r="S12" s="63">
        <f>+'24-03-345 Ind. Programa EJE'!AD27</f>
        <v>0</v>
      </c>
      <c r="T12" s="63">
        <f>+'24-03-345 Ind. Programa EJE'!AE27</f>
        <v>0</v>
      </c>
      <c r="U12" s="63">
        <f>+'24-03-345 Ind. Programa EJE'!AF27</f>
        <v>0</v>
      </c>
      <c r="V12" s="63">
        <f>+'24-03-345 Ind. Programa EJE'!AG27</f>
        <v>0</v>
      </c>
      <c r="W12" s="63">
        <f>+'24-03-345 Ind. Programa EJE'!AH27</f>
        <v>8340017</v>
      </c>
      <c r="X12" s="87">
        <f>+'24-03-345 Ind. Programa EJE'!AI27</f>
        <v>0.19041134703196347</v>
      </c>
      <c r="Y12" s="87">
        <f>+'24-03-345 Ind. Programa EJE'!AJ27</f>
        <v>5.102657988706899E-2</v>
      </c>
    </row>
    <row r="13" spans="1:25" ht="24.75" customHeight="1" x14ac:dyDescent="0.3">
      <c r="A13" s="86" t="s">
        <v>54</v>
      </c>
      <c r="B13" s="63">
        <f>+'24-03-345 Ind. Programa EJE'!J31</f>
        <v>13656155</v>
      </c>
      <c r="C13" s="63">
        <f>+'24-03-345 Ind. Programa EJE'!K31</f>
        <v>8012934</v>
      </c>
      <c r="D13" s="63">
        <f>+'24-03-345 Ind. Programa EJE'!M31</f>
        <v>0</v>
      </c>
      <c r="E13" s="63">
        <f>+'24-03-345 Ind. Programa EJE'!N31</f>
        <v>0</v>
      </c>
      <c r="F13" s="63">
        <f>+'24-03-345 Ind. Programa EJE'!O31</f>
        <v>0</v>
      </c>
      <c r="G13" s="63">
        <f>+'24-03-345 Ind. Programa EJE'!R31</f>
        <v>259862</v>
      </c>
      <c r="H13" s="63">
        <f>+'24-03-345 Ind. Programa EJE'!S31</f>
        <v>475276</v>
      </c>
      <c r="I13" s="63">
        <f>+'24-03-345 Ind. Programa EJE'!T31</f>
        <v>3121191</v>
      </c>
      <c r="J13" s="63">
        <f>+'24-03-345 Ind. Programa EJE'!U31</f>
        <v>3856329</v>
      </c>
      <c r="K13" s="63">
        <f>+'24-03-345 Ind. Programa EJE'!V31</f>
        <v>0</v>
      </c>
      <c r="L13" s="63">
        <f>+'24-03-345 Ind. Programa EJE'!W31</f>
        <v>0</v>
      </c>
      <c r="M13" s="63">
        <f>+'24-03-345 Ind. Programa EJE'!X31</f>
        <v>0</v>
      </c>
      <c r="N13" s="63">
        <f>+'24-03-345 Ind. Programa EJE'!Y31</f>
        <v>0</v>
      </c>
      <c r="O13" s="63">
        <f>+'24-03-345 Ind. Programa EJE'!Z31</f>
        <v>0</v>
      </c>
      <c r="P13" s="63">
        <f>+'24-03-345 Ind. Programa EJE'!AA31</f>
        <v>0</v>
      </c>
      <c r="Q13" s="63">
        <f>+'24-03-345 Ind. Programa EJE'!AB31</f>
        <v>0</v>
      </c>
      <c r="R13" s="63">
        <f>+'24-03-345 Ind. Programa EJE'!AC31</f>
        <v>0</v>
      </c>
      <c r="S13" s="63">
        <f>+'24-03-345 Ind. Programa EJE'!AD31</f>
        <v>0</v>
      </c>
      <c r="T13" s="63">
        <f>+'24-03-345 Ind. Programa EJE'!AE31</f>
        <v>0</v>
      </c>
      <c r="U13" s="63">
        <f>+'24-03-345 Ind. Programa EJE'!AF31</f>
        <v>0</v>
      </c>
      <c r="V13" s="63">
        <f>+'24-03-345 Ind. Programa EJE'!AG31</f>
        <v>0</v>
      </c>
      <c r="W13" s="63">
        <f>+'24-03-345 Ind. Programa EJE'!AH31</f>
        <v>3856329</v>
      </c>
      <c r="X13" s="87">
        <f>+'24-03-345 Ind. Programa EJE'!AI31</f>
        <v>0.28238761203281598</v>
      </c>
      <c r="Y13" s="87">
        <f>+'24-03-345 Ind. Programa EJE'!AJ31</f>
        <v>2.35941101546101E-2</v>
      </c>
    </row>
    <row r="14" spans="1:25" ht="24.75" customHeight="1" x14ac:dyDescent="0.3">
      <c r="A14" s="86" t="s">
        <v>56</v>
      </c>
      <c r="B14" s="63">
        <f>+'24-03-345 Ind. Programa EJE'!J35</f>
        <v>17132347</v>
      </c>
      <c r="C14" s="63">
        <f>+'24-03-345 Ind. Programa EJE'!K35</f>
        <v>7504558</v>
      </c>
      <c r="D14" s="63">
        <f>+'24-03-345 Ind. Programa EJE'!M35</f>
        <v>0</v>
      </c>
      <c r="E14" s="63">
        <f>+'24-03-345 Ind. Programa EJE'!N35</f>
        <v>0</v>
      </c>
      <c r="F14" s="63">
        <f>+'24-03-345 Ind. Programa EJE'!O35</f>
        <v>0</v>
      </c>
      <c r="G14" s="63">
        <f>+'24-03-345 Ind. Programa EJE'!R35</f>
        <v>611539</v>
      </c>
      <c r="H14" s="63">
        <f>+'24-03-345 Ind. Programa EJE'!S35</f>
        <v>924296</v>
      </c>
      <c r="I14" s="63">
        <f>+'24-03-345 Ind. Programa EJE'!T35</f>
        <v>169627</v>
      </c>
      <c r="J14" s="63">
        <f>+'24-03-345 Ind. Programa EJE'!U35</f>
        <v>1705462</v>
      </c>
      <c r="K14" s="63">
        <f>+'24-03-345 Ind. Programa EJE'!V35</f>
        <v>0</v>
      </c>
      <c r="L14" s="63">
        <f>+'24-03-345 Ind. Programa EJE'!W35</f>
        <v>0</v>
      </c>
      <c r="M14" s="63">
        <f>+'24-03-345 Ind. Programa EJE'!X35</f>
        <v>0</v>
      </c>
      <c r="N14" s="63">
        <f>+'24-03-345 Ind. Programa EJE'!Y35</f>
        <v>0</v>
      </c>
      <c r="O14" s="63">
        <f>+'24-03-345 Ind. Programa EJE'!Z35</f>
        <v>0</v>
      </c>
      <c r="P14" s="63">
        <f>+'24-03-345 Ind. Programa EJE'!AA35</f>
        <v>0</v>
      </c>
      <c r="Q14" s="63">
        <f>+'24-03-345 Ind. Programa EJE'!AB35</f>
        <v>0</v>
      </c>
      <c r="R14" s="63">
        <f>+'24-03-345 Ind. Programa EJE'!AC35</f>
        <v>0</v>
      </c>
      <c r="S14" s="63">
        <f>+'24-03-345 Ind. Programa EJE'!AD35</f>
        <v>0</v>
      </c>
      <c r="T14" s="63">
        <f>+'24-03-345 Ind. Programa EJE'!AE35</f>
        <v>0</v>
      </c>
      <c r="U14" s="63">
        <f>+'24-03-345 Ind. Programa EJE'!AF35</f>
        <v>0</v>
      </c>
      <c r="V14" s="63">
        <f>+'24-03-345 Ind. Programa EJE'!AG35</f>
        <v>0</v>
      </c>
      <c r="W14" s="63">
        <f>+'24-03-345 Ind. Programa EJE'!AH35</f>
        <v>1705462</v>
      </c>
      <c r="X14" s="87">
        <f>+'24-03-345 Ind. Programa EJE'!AI35</f>
        <v>9.9546314349108156E-2</v>
      </c>
      <c r="Y14" s="87">
        <f>+'24-03-345 Ind. Programa EJE'!AJ35</f>
        <v>1.0434498273487986E-2</v>
      </c>
    </row>
    <row r="15" spans="1:25" ht="24.75" customHeight="1" x14ac:dyDescent="0.3">
      <c r="A15" s="86" t="s">
        <v>58</v>
      </c>
      <c r="B15" s="63">
        <f>+'24-03-345 Ind. Programa EJE'!J39</f>
        <v>29092603</v>
      </c>
      <c r="C15" s="63">
        <f>+'24-03-345 Ind. Programa EJE'!K39</f>
        <v>19008442</v>
      </c>
      <c r="D15" s="63">
        <f>+'24-03-345 Ind. Programa EJE'!M39</f>
        <v>0</v>
      </c>
      <c r="E15" s="63">
        <f>+'24-03-345 Ind. Programa EJE'!N39</f>
        <v>0</v>
      </c>
      <c r="F15" s="63">
        <f>+'24-03-345 Ind. Programa EJE'!O39</f>
        <v>0</v>
      </c>
      <c r="G15" s="63">
        <f>+'24-03-345 Ind. Programa EJE'!R39</f>
        <v>2159187</v>
      </c>
      <c r="H15" s="63">
        <f>+'24-03-345 Ind. Programa EJE'!S39</f>
        <v>1757709</v>
      </c>
      <c r="I15" s="63">
        <f>+'24-03-345 Ind. Programa EJE'!T39</f>
        <v>2487702</v>
      </c>
      <c r="J15" s="63">
        <f>+'24-03-345 Ind. Programa EJE'!U39</f>
        <v>6404598</v>
      </c>
      <c r="K15" s="63">
        <f>+'24-03-345 Ind. Programa EJE'!V39</f>
        <v>0</v>
      </c>
      <c r="L15" s="63">
        <f>+'24-03-345 Ind. Programa EJE'!W39</f>
        <v>0</v>
      </c>
      <c r="M15" s="63">
        <f>+'24-03-345 Ind. Programa EJE'!X39</f>
        <v>0</v>
      </c>
      <c r="N15" s="63">
        <f>+'24-03-345 Ind. Programa EJE'!Y39</f>
        <v>0</v>
      </c>
      <c r="O15" s="63">
        <f>+'24-03-345 Ind. Programa EJE'!Z39</f>
        <v>0</v>
      </c>
      <c r="P15" s="63">
        <f>+'24-03-345 Ind. Programa EJE'!AA39</f>
        <v>0</v>
      </c>
      <c r="Q15" s="63">
        <f>+'24-03-345 Ind. Programa EJE'!AB39</f>
        <v>0</v>
      </c>
      <c r="R15" s="63">
        <f>+'24-03-345 Ind. Programa EJE'!AC39</f>
        <v>0</v>
      </c>
      <c r="S15" s="63">
        <f>+'24-03-345 Ind. Programa EJE'!AD39</f>
        <v>0</v>
      </c>
      <c r="T15" s="63">
        <f>+'24-03-345 Ind. Programa EJE'!AE39</f>
        <v>0</v>
      </c>
      <c r="U15" s="63">
        <f>+'24-03-345 Ind. Programa EJE'!AF39</f>
        <v>0</v>
      </c>
      <c r="V15" s="63">
        <f>+'24-03-345 Ind. Programa EJE'!AG39</f>
        <v>0</v>
      </c>
      <c r="W15" s="63">
        <f>+'24-03-345 Ind. Programa EJE'!AH39</f>
        <v>6404598</v>
      </c>
      <c r="X15" s="87">
        <f>+'24-03-345 Ind. Programa EJE'!AI39</f>
        <v>0.22014523760558655</v>
      </c>
      <c r="Y15" s="87">
        <f>+'24-03-345 Ind. Programa EJE'!AJ39</f>
        <v>3.9185139729518807E-2</v>
      </c>
    </row>
    <row r="16" spans="1:25" ht="24.75" customHeight="1" x14ac:dyDescent="0.3">
      <c r="A16" s="86" t="s">
        <v>60</v>
      </c>
      <c r="B16" s="63">
        <f>+'24-03-345 Ind. Programa EJE'!J43</f>
        <v>29464000</v>
      </c>
      <c r="C16" s="63">
        <f>+'24-03-345 Ind. Programa EJE'!K43</f>
        <v>22631167</v>
      </c>
      <c r="D16" s="63">
        <f>+'24-03-345 Ind. Programa EJE'!M43</f>
        <v>0</v>
      </c>
      <c r="E16" s="63">
        <f>+'24-03-345 Ind. Programa EJE'!N43</f>
        <v>0</v>
      </c>
      <c r="F16" s="63">
        <f>+'24-03-345 Ind. Programa EJE'!O43</f>
        <v>0</v>
      </c>
      <c r="G16" s="63">
        <f>+'24-03-345 Ind. Programa EJE'!R43</f>
        <v>125112</v>
      </c>
      <c r="H16" s="63">
        <f>+'24-03-345 Ind. Programa EJE'!S43</f>
        <v>237543</v>
      </c>
      <c r="I16" s="63">
        <f>+'24-03-345 Ind. Programa EJE'!T43</f>
        <v>5680479</v>
      </c>
      <c r="J16" s="63">
        <f>+'24-03-345 Ind. Programa EJE'!U43</f>
        <v>6043134</v>
      </c>
      <c r="K16" s="63">
        <f>+'24-03-345 Ind. Programa EJE'!V43</f>
        <v>0</v>
      </c>
      <c r="L16" s="63">
        <f>+'24-03-345 Ind. Programa EJE'!W43</f>
        <v>0</v>
      </c>
      <c r="M16" s="63">
        <f>+'24-03-345 Ind. Programa EJE'!X43</f>
        <v>0</v>
      </c>
      <c r="N16" s="63">
        <f>+'24-03-345 Ind. Programa EJE'!Y43</f>
        <v>0</v>
      </c>
      <c r="O16" s="63">
        <f>+'24-03-345 Ind. Programa EJE'!Z43</f>
        <v>0</v>
      </c>
      <c r="P16" s="63">
        <f>+'24-03-345 Ind. Programa EJE'!AA43</f>
        <v>0</v>
      </c>
      <c r="Q16" s="63">
        <f>+'24-03-345 Ind. Programa EJE'!AB43</f>
        <v>0</v>
      </c>
      <c r="R16" s="63">
        <f>+'24-03-345 Ind. Programa EJE'!AC43</f>
        <v>0</v>
      </c>
      <c r="S16" s="63">
        <f>+'24-03-345 Ind. Programa EJE'!AD43</f>
        <v>0</v>
      </c>
      <c r="T16" s="63">
        <f>+'24-03-345 Ind. Programa EJE'!AE43</f>
        <v>0</v>
      </c>
      <c r="U16" s="63">
        <f>+'24-03-345 Ind. Programa EJE'!AF43</f>
        <v>0</v>
      </c>
      <c r="V16" s="63">
        <f>+'24-03-345 Ind. Programa EJE'!AG43</f>
        <v>0</v>
      </c>
      <c r="W16" s="63">
        <f>+'24-03-345 Ind. Programa EJE'!AH43</f>
        <v>6043134</v>
      </c>
      <c r="X16" s="87">
        <f>+'24-03-345 Ind. Programa EJE'!AI43</f>
        <v>0.20510229432527829</v>
      </c>
      <c r="Y16" s="87">
        <f>+'24-03-345 Ind. Programa EJE'!AJ43</f>
        <v>3.697360087146858E-2</v>
      </c>
    </row>
    <row r="17" spans="1:25" ht="24.75" customHeight="1" x14ac:dyDescent="0.3">
      <c r="A17" s="86" t="s">
        <v>62</v>
      </c>
      <c r="B17" s="63">
        <f>+'24-03-345 Ind. Programa EJE'!J47</f>
        <v>36074784</v>
      </c>
      <c r="C17" s="63">
        <f>+'24-03-345 Ind. Programa EJE'!K47</f>
        <v>24430486</v>
      </c>
      <c r="D17" s="63">
        <f>+'24-03-345 Ind. Programa EJE'!M47</f>
        <v>0</v>
      </c>
      <c r="E17" s="63">
        <f>+'24-03-345 Ind. Programa EJE'!N47</f>
        <v>0</v>
      </c>
      <c r="F17" s="63">
        <f>+'24-03-345 Ind. Programa EJE'!O47</f>
        <v>0</v>
      </c>
      <c r="G17" s="63">
        <f>+'24-03-345 Ind. Programa EJE'!R47</f>
        <v>1072616</v>
      </c>
      <c r="H17" s="63">
        <f>+'24-03-345 Ind. Programa EJE'!S47</f>
        <v>1796879</v>
      </c>
      <c r="I17" s="63">
        <f>+'24-03-345 Ind. Programa EJE'!T47</f>
        <v>7175309</v>
      </c>
      <c r="J17" s="63">
        <f>+'24-03-345 Ind. Programa EJE'!U47</f>
        <v>10044804</v>
      </c>
      <c r="K17" s="63">
        <f>+'24-03-345 Ind. Programa EJE'!V47</f>
        <v>0</v>
      </c>
      <c r="L17" s="63">
        <f>+'24-03-345 Ind. Programa EJE'!W47</f>
        <v>0</v>
      </c>
      <c r="M17" s="63">
        <f>+'24-03-345 Ind. Programa EJE'!X47</f>
        <v>0</v>
      </c>
      <c r="N17" s="63">
        <f>+'24-03-345 Ind. Programa EJE'!Y47</f>
        <v>0</v>
      </c>
      <c r="O17" s="63">
        <f>+'24-03-345 Ind. Programa EJE'!Z47</f>
        <v>0</v>
      </c>
      <c r="P17" s="63">
        <f>+'24-03-345 Ind. Programa EJE'!AA47</f>
        <v>0</v>
      </c>
      <c r="Q17" s="63">
        <f>+'24-03-345 Ind. Programa EJE'!AB47</f>
        <v>0</v>
      </c>
      <c r="R17" s="63">
        <f>+'24-03-345 Ind. Programa EJE'!AC47</f>
        <v>0</v>
      </c>
      <c r="S17" s="63">
        <f>+'24-03-345 Ind. Programa EJE'!AD47</f>
        <v>0</v>
      </c>
      <c r="T17" s="63">
        <f>+'24-03-345 Ind. Programa EJE'!AE47</f>
        <v>0</v>
      </c>
      <c r="U17" s="63">
        <f>+'24-03-345 Ind. Programa EJE'!AF47</f>
        <v>0</v>
      </c>
      <c r="V17" s="63">
        <f>+'24-03-345 Ind. Programa EJE'!AG47</f>
        <v>0</v>
      </c>
      <c r="W17" s="63">
        <f>+'24-03-345 Ind. Programa EJE'!AH47</f>
        <v>10044804</v>
      </c>
      <c r="X17" s="87">
        <f>+'24-03-345 Ind. Programa EJE'!AI47</f>
        <v>0.27844391251240758</v>
      </c>
      <c r="Y17" s="87">
        <f>+'24-03-345 Ind. Programa EJE'!AJ44</f>
        <v>0</v>
      </c>
    </row>
    <row r="18" spans="1:25" ht="24.75" customHeight="1" x14ac:dyDescent="0.3">
      <c r="A18" s="86" t="s">
        <v>64</v>
      </c>
      <c r="B18" s="63">
        <f>+'24-03-345 Ind. Programa EJE'!J51</f>
        <v>34016748</v>
      </c>
      <c r="C18" s="63">
        <f>+'24-03-345 Ind. Programa EJE'!K51</f>
        <v>29015711</v>
      </c>
      <c r="D18" s="63">
        <f>+'24-03-345 Ind. Programa EJE'!M51</f>
        <v>0</v>
      </c>
      <c r="E18" s="63">
        <f>+'24-03-345 Ind. Programa EJE'!N51</f>
        <v>0</v>
      </c>
      <c r="F18" s="63">
        <f>+'24-03-345 Ind. Programa EJE'!O51</f>
        <v>0</v>
      </c>
      <c r="G18" s="63">
        <f>+'24-03-345 Ind. Programa EJE'!R51</f>
        <v>3237031</v>
      </c>
      <c r="H18" s="63">
        <f>+'24-03-345 Ind. Programa EJE'!S51</f>
        <v>4569234</v>
      </c>
      <c r="I18" s="63">
        <f>+'24-03-345 Ind. Programa EJE'!T51</f>
        <v>3218533</v>
      </c>
      <c r="J18" s="63">
        <f>+'24-03-345 Ind. Programa EJE'!U51</f>
        <v>11024798</v>
      </c>
      <c r="K18" s="63">
        <f>+'24-03-345 Ind. Programa EJE'!V51</f>
        <v>0</v>
      </c>
      <c r="L18" s="63">
        <f>+'24-03-345 Ind. Programa EJE'!W51</f>
        <v>0</v>
      </c>
      <c r="M18" s="63">
        <f>+'24-03-345 Ind. Programa EJE'!X51</f>
        <v>0</v>
      </c>
      <c r="N18" s="63">
        <f>+'24-03-345 Ind. Programa EJE'!Y51</f>
        <v>0</v>
      </c>
      <c r="O18" s="63">
        <f>+'24-03-345 Ind. Programa EJE'!Z51</f>
        <v>0</v>
      </c>
      <c r="P18" s="63">
        <f>+'24-03-345 Ind. Programa EJE'!AA51</f>
        <v>0</v>
      </c>
      <c r="Q18" s="63">
        <f>+'24-03-345 Ind. Programa EJE'!AB51</f>
        <v>0</v>
      </c>
      <c r="R18" s="63">
        <f>+'24-03-345 Ind. Programa EJE'!AC51</f>
        <v>0</v>
      </c>
      <c r="S18" s="63">
        <f>+'24-03-345 Ind. Programa EJE'!AD51</f>
        <v>0</v>
      </c>
      <c r="T18" s="63">
        <f>+'24-03-345 Ind. Programa EJE'!AE51</f>
        <v>0</v>
      </c>
      <c r="U18" s="63">
        <f>+'24-03-345 Ind. Programa EJE'!AF51</f>
        <v>0</v>
      </c>
      <c r="V18" s="63">
        <f>+'24-03-345 Ind. Programa EJE'!AG51</f>
        <v>0</v>
      </c>
      <c r="W18" s="63">
        <f>+'24-03-345 Ind. Programa EJE'!AH51</f>
        <v>11024798</v>
      </c>
      <c r="X18" s="87">
        <f>+'24-03-345 Ind. Programa EJE'!AI51</f>
        <v>0.32409911729363428</v>
      </c>
      <c r="Y18" s="87">
        <f>+'24-03-345 Ind. Programa EJE'!AJ51</f>
        <v>6.7452828439773974E-2</v>
      </c>
    </row>
    <row r="19" spans="1:25" ht="24.75" customHeight="1" x14ac:dyDescent="0.3">
      <c r="A19" s="86" t="s">
        <v>66</v>
      </c>
      <c r="B19" s="63">
        <f>+'24-03-345 Ind. Programa EJE'!J55</f>
        <v>20352155</v>
      </c>
      <c r="C19" s="63">
        <f>+'24-03-345 Ind. Programa EJE'!K55</f>
        <v>3019950</v>
      </c>
      <c r="D19" s="63">
        <f>+'24-03-345 Ind. Programa EJE'!M55</f>
        <v>0</v>
      </c>
      <c r="E19" s="63">
        <f>+'24-03-345 Ind. Programa EJE'!N55</f>
        <v>0</v>
      </c>
      <c r="F19" s="63">
        <f>+'24-03-345 Ind. Programa EJE'!O55</f>
        <v>0</v>
      </c>
      <c r="G19" s="63">
        <f>+'24-03-345 Ind. Programa EJE'!R55</f>
        <v>0</v>
      </c>
      <c r="H19" s="63">
        <f>+'24-03-345 Ind. Programa EJE'!S55</f>
        <v>602407</v>
      </c>
      <c r="I19" s="63">
        <f>+'24-03-345 Ind. Programa EJE'!T55</f>
        <v>429153</v>
      </c>
      <c r="J19" s="63">
        <f>+'24-03-345 Ind. Programa EJE'!U55</f>
        <v>1031560</v>
      </c>
      <c r="K19" s="63">
        <f>+'24-03-345 Ind. Programa EJE'!V55</f>
        <v>0</v>
      </c>
      <c r="L19" s="63">
        <f>+'24-03-345 Ind. Programa EJE'!W55</f>
        <v>0</v>
      </c>
      <c r="M19" s="63">
        <f>+'24-03-345 Ind. Programa EJE'!X55</f>
        <v>0</v>
      </c>
      <c r="N19" s="63">
        <f>+'24-03-345 Ind. Programa EJE'!Y55</f>
        <v>0</v>
      </c>
      <c r="O19" s="63">
        <f>+'24-03-345 Ind. Programa EJE'!Z55</f>
        <v>0</v>
      </c>
      <c r="P19" s="63">
        <f>+'24-03-345 Ind. Programa EJE'!AA55</f>
        <v>0</v>
      </c>
      <c r="Q19" s="63">
        <f>+'24-03-345 Ind. Programa EJE'!AB55</f>
        <v>0</v>
      </c>
      <c r="R19" s="63">
        <f>+'24-03-345 Ind. Programa EJE'!AC55</f>
        <v>0</v>
      </c>
      <c r="S19" s="63">
        <f>+'24-03-345 Ind. Programa EJE'!AD55</f>
        <v>0</v>
      </c>
      <c r="T19" s="63">
        <f>+'24-03-345 Ind. Programa EJE'!AE55</f>
        <v>0</v>
      </c>
      <c r="U19" s="63">
        <f>+'24-03-345 Ind. Programa EJE'!AF55</f>
        <v>0</v>
      </c>
      <c r="V19" s="63">
        <f>+'24-03-345 Ind. Programa EJE'!AG55</f>
        <v>0</v>
      </c>
      <c r="W19" s="63">
        <f>+'24-03-345 Ind. Programa EJE'!AH55</f>
        <v>1031560</v>
      </c>
      <c r="X19" s="87">
        <f>+'24-03-345 Ind. Programa EJE'!AI55</f>
        <v>5.0685541653942789E-2</v>
      </c>
      <c r="Y19" s="87">
        <f>+'24-03-345 Ind. Programa EJE'!AJ55</f>
        <v>6.3113754742112494E-3</v>
      </c>
    </row>
    <row r="20" spans="1:25" ht="24.75" customHeight="1" x14ac:dyDescent="0.3">
      <c r="A20" s="88" t="s">
        <v>68</v>
      </c>
      <c r="B20" s="63">
        <f>+'24-03-345 Ind. Programa EJE'!J59</f>
        <v>10000000</v>
      </c>
      <c r="C20" s="63">
        <f>+'24-03-345 Ind. Programa EJE'!K59</f>
        <v>9949383</v>
      </c>
      <c r="D20" s="63">
        <f>+'24-03-345 Ind. Programa EJE'!M59</f>
        <v>0</v>
      </c>
      <c r="E20" s="63">
        <f>+'24-03-345 Ind. Programa EJE'!N59</f>
        <v>0</v>
      </c>
      <c r="F20" s="63">
        <f>+'24-03-345 Ind. Programa EJE'!O59</f>
        <v>0</v>
      </c>
      <c r="G20" s="63">
        <f>+'24-03-345 Ind. Programa EJE'!R59</f>
        <v>0</v>
      </c>
      <c r="H20" s="63">
        <f>+'24-03-345 Ind. Programa EJE'!S59</f>
        <v>6158930</v>
      </c>
      <c r="I20" s="63">
        <f>+'24-03-345 Ind. Programa EJE'!T59</f>
        <v>17833</v>
      </c>
      <c r="J20" s="63">
        <f>+'24-03-345 Ind. Programa EJE'!U59</f>
        <v>6176763</v>
      </c>
      <c r="K20" s="63">
        <f>+'24-03-345 Ind. Programa EJE'!V59</f>
        <v>0</v>
      </c>
      <c r="L20" s="63">
        <f>+'24-03-345 Ind. Programa EJE'!W59</f>
        <v>0</v>
      </c>
      <c r="M20" s="63">
        <f>+'24-03-345 Ind. Programa EJE'!X59</f>
        <v>0</v>
      </c>
      <c r="N20" s="63">
        <f>+'24-03-345 Ind. Programa EJE'!Y59</f>
        <v>0</v>
      </c>
      <c r="O20" s="63">
        <f>+'24-03-345 Ind. Programa EJE'!Z59</f>
        <v>0</v>
      </c>
      <c r="P20" s="63">
        <f>+'24-03-345 Ind. Programa EJE'!AA59</f>
        <v>0</v>
      </c>
      <c r="Q20" s="63">
        <f>+'24-03-345 Ind. Programa EJE'!AB59</f>
        <v>0</v>
      </c>
      <c r="R20" s="63">
        <f>+'24-03-345 Ind. Programa EJE'!AC59</f>
        <v>0</v>
      </c>
      <c r="S20" s="63">
        <f>+'24-03-345 Ind. Programa EJE'!AD59</f>
        <v>0</v>
      </c>
      <c r="T20" s="63">
        <f>+'24-03-345 Ind. Programa EJE'!AE59</f>
        <v>0</v>
      </c>
      <c r="U20" s="63">
        <f>+'24-03-345 Ind. Programa EJE'!AF59</f>
        <v>0</v>
      </c>
      <c r="V20" s="63">
        <f>+'24-03-345 Ind. Programa EJE'!AG59</f>
        <v>0</v>
      </c>
      <c r="W20" s="63">
        <f>+'24-03-345 Ind. Programa EJE'!AH59</f>
        <v>6176763</v>
      </c>
      <c r="X20" s="87">
        <f>+'24-03-345 Ind. Programa EJE'!AI59</f>
        <v>0.61767629999999996</v>
      </c>
      <c r="Y20" s="87">
        <f>+'24-03-345 Ind. Programa EJE'!AJ59</f>
        <v>3.779118084087741E-2</v>
      </c>
    </row>
    <row r="21" spans="1:25" ht="24.75" customHeight="1" x14ac:dyDescent="0.3">
      <c r="A21" s="88" t="s">
        <v>70</v>
      </c>
      <c r="B21" s="63">
        <f>+'24-03-345 Ind. Programa EJE'!J63</f>
        <v>23037895</v>
      </c>
      <c r="C21" s="63">
        <f>+'24-03-345 Ind. Programa EJE'!K63</f>
        <v>10580345</v>
      </c>
      <c r="D21" s="63">
        <f>+'24-03-345 Ind. Programa EJE'!M63</f>
        <v>0</v>
      </c>
      <c r="E21" s="63">
        <f>+'24-03-345 Ind. Programa EJE'!N63</f>
        <v>0</v>
      </c>
      <c r="F21" s="63">
        <f>+'24-03-345 Ind. Programa EJE'!O63</f>
        <v>0</v>
      </c>
      <c r="G21" s="63">
        <f>+'24-03-345 Ind. Programa EJE'!R63</f>
        <v>1088813</v>
      </c>
      <c r="H21" s="63">
        <f>+'24-03-345 Ind. Programa EJE'!S63</f>
        <v>1097837</v>
      </c>
      <c r="I21" s="63">
        <f>+'24-03-345 Ind. Programa EJE'!T63</f>
        <v>1730791</v>
      </c>
      <c r="J21" s="63">
        <f>+'24-03-345 Ind. Programa EJE'!U63</f>
        <v>3917441</v>
      </c>
      <c r="K21" s="63">
        <f>+'24-03-345 Ind. Programa EJE'!V63</f>
        <v>0</v>
      </c>
      <c r="L21" s="63">
        <f>+'24-03-345 Ind. Programa EJE'!W63</f>
        <v>0</v>
      </c>
      <c r="M21" s="63">
        <f>+'24-03-345 Ind. Programa EJE'!X63</f>
        <v>0</v>
      </c>
      <c r="N21" s="63">
        <f>+'24-03-345 Ind. Programa EJE'!Y63</f>
        <v>0</v>
      </c>
      <c r="O21" s="63">
        <f>+'24-03-345 Ind. Programa EJE'!Z63</f>
        <v>0</v>
      </c>
      <c r="P21" s="63">
        <f>+'24-03-345 Ind. Programa EJE'!AA63</f>
        <v>0</v>
      </c>
      <c r="Q21" s="63">
        <f>+'24-03-345 Ind. Programa EJE'!AB63</f>
        <v>0</v>
      </c>
      <c r="R21" s="63">
        <f>+'24-03-345 Ind. Programa EJE'!AC63</f>
        <v>0</v>
      </c>
      <c r="S21" s="63">
        <f>+'24-03-345 Ind. Programa EJE'!AD63</f>
        <v>0</v>
      </c>
      <c r="T21" s="63">
        <f>+'24-03-345 Ind. Programa EJE'!AE63</f>
        <v>0</v>
      </c>
      <c r="U21" s="63">
        <f>+'24-03-345 Ind. Programa EJE'!AF63</f>
        <v>0</v>
      </c>
      <c r="V21" s="63">
        <f>+'24-03-345 Ind. Programa EJE'!AG63</f>
        <v>0</v>
      </c>
      <c r="W21" s="63">
        <f>+'24-03-345 Ind. Programa EJE'!AH63</f>
        <v>3917441</v>
      </c>
      <c r="X21" s="87">
        <f>+'24-03-345 Ind. Programa EJE'!AI63</f>
        <v>0.17004335682578639</v>
      </c>
      <c r="Y21" s="87">
        <f>+'24-03-345 Ind. Programa EJE'!AJ63</f>
        <v>2.3968010633477057E-2</v>
      </c>
    </row>
    <row r="22" spans="1:25" ht="24.75" customHeight="1" x14ac:dyDescent="0.3">
      <c r="A22" s="88" t="s">
        <v>72</v>
      </c>
      <c r="B22" s="63">
        <f>+'24-03-345 Ind. Programa EJE'!J67</f>
        <v>69051227</v>
      </c>
      <c r="C22" s="63">
        <f>+'24-03-345 Ind. Programa EJE'!K67</f>
        <v>51419563</v>
      </c>
      <c r="D22" s="63">
        <f>+'24-03-345 Ind. Programa EJE'!M67</f>
        <v>0</v>
      </c>
      <c r="E22" s="63">
        <f>+'24-03-345 Ind. Programa EJE'!N67</f>
        <v>0</v>
      </c>
      <c r="F22" s="63">
        <f>+'24-03-345 Ind. Programa EJE'!O67</f>
        <v>0</v>
      </c>
      <c r="G22" s="63">
        <f>+'24-03-345 Ind. Programa EJE'!R67</f>
        <v>3795702</v>
      </c>
      <c r="H22" s="63">
        <f>+'24-03-345 Ind. Programa EJE'!S67</f>
        <v>3807596</v>
      </c>
      <c r="I22" s="63">
        <f>+'24-03-345 Ind. Programa EJE'!T67</f>
        <v>4811872</v>
      </c>
      <c r="J22" s="63">
        <f>+'24-03-345 Ind. Programa EJE'!U67</f>
        <v>12415170</v>
      </c>
      <c r="K22" s="63">
        <f>+'24-03-345 Ind. Programa EJE'!V67</f>
        <v>0</v>
      </c>
      <c r="L22" s="63">
        <f>+'24-03-345 Ind. Programa EJE'!W67</f>
        <v>0</v>
      </c>
      <c r="M22" s="63">
        <f>+'24-03-345 Ind. Programa EJE'!X67</f>
        <v>0</v>
      </c>
      <c r="N22" s="63">
        <f>+'24-03-345 Ind. Programa EJE'!Y67</f>
        <v>0</v>
      </c>
      <c r="O22" s="63">
        <f>+'24-03-345 Ind. Programa EJE'!Z67</f>
        <v>0</v>
      </c>
      <c r="P22" s="63">
        <f>+'24-03-345 Ind. Programa EJE'!AA67</f>
        <v>0</v>
      </c>
      <c r="Q22" s="63">
        <f>+'24-03-345 Ind. Programa EJE'!AB67</f>
        <v>0</v>
      </c>
      <c r="R22" s="63">
        <f>+'24-03-345 Ind. Programa EJE'!AC67</f>
        <v>0</v>
      </c>
      <c r="S22" s="63">
        <f>+'24-03-345 Ind. Programa EJE'!AD67</f>
        <v>0</v>
      </c>
      <c r="T22" s="63">
        <f>+'24-03-345 Ind. Programa EJE'!AE67</f>
        <v>0</v>
      </c>
      <c r="U22" s="63">
        <f>+'24-03-345 Ind. Programa EJE'!AF67</f>
        <v>0</v>
      </c>
      <c r="V22" s="63">
        <f>+'24-03-345 Ind. Programa EJE'!AG67</f>
        <v>0</v>
      </c>
      <c r="W22" s="63">
        <f>+'24-03-345 Ind. Programa EJE'!AH67</f>
        <v>12415170</v>
      </c>
      <c r="X22" s="87">
        <f>+'24-03-345 Ind. Programa EJE'!AI67</f>
        <v>0.17979651541890776</v>
      </c>
      <c r="Y22" s="87">
        <f>+'24-03-345 Ind. Programa EJE'!AJ67</f>
        <v>7.5959517086900699E-2</v>
      </c>
    </row>
    <row r="23" spans="1:25" ht="24.75" customHeight="1" x14ac:dyDescent="0.3">
      <c r="A23" s="89" t="s">
        <v>74</v>
      </c>
      <c r="B23" s="63">
        <f>+'24-03-345 Ind. Programa EJE'!J71</f>
        <v>1161678957</v>
      </c>
      <c r="C23" s="63">
        <f>+'24-03-345 Ind. Programa EJE'!K71</f>
        <v>290862842</v>
      </c>
      <c r="D23" s="63">
        <f>+'24-03-345 Ind. Programa EJE'!M71</f>
        <v>0</v>
      </c>
      <c r="E23" s="63">
        <f>+'24-03-345 Ind. Programa EJE'!N71</f>
        <v>0</v>
      </c>
      <c r="F23" s="63">
        <f>+'24-03-345 Ind. Programa EJE'!O71</f>
        <v>0</v>
      </c>
      <c r="G23" s="63">
        <f>+'24-03-345 Ind. Programa EJE'!R71</f>
        <v>24646010</v>
      </c>
      <c r="H23" s="63">
        <f>+'24-03-345 Ind. Programa EJE'!S71</f>
        <v>22772079</v>
      </c>
      <c r="I23" s="63">
        <f>+'24-03-345 Ind. Programa EJE'!T71</f>
        <v>33553563</v>
      </c>
      <c r="J23" s="63">
        <f>+'24-03-345 Ind. Programa EJE'!U71</f>
        <v>80971652</v>
      </c>
      <c r="K23" s="63">
        <f>+'24-03-345 Ind. Programa EJE'!V71</f>
        <v>0</v>
      </c>
      <c r="L23" s="63">
        <f>+'24-03-345 Ind. Programa EJE'!W71</f>
        <v>0</v>
      </c>
      <c r="M23" s="63">
        <f>+'24-03-345 Ind. Programa EJE'!X71</f>
        <v>0</v>
      </c>
      <c r="N23" s="63">
        <f>+'24-03-345 Ind. Programa EJE'!Y71</f>
        <v>0</v>
      </c>
      <c r="O23" s="63">
        <f>+'24-03-345 Ind. Programa EJE'!Z71</f>
        <v>0</v>
      </c>
      <c r="P23" s="63">
        <f>+'24-03-345 Ind. Programa EJE'!AA71</f>
        <v>0</v>
      </c>
      <c r="Q23" s="63">
        <f>+'24-03-345 Ind. Programa EJE'!AB71</f>
        <v>0</v>
      </c>
      <c r="R23" s="63">
        <f>+'24-03-345 Ind. Programa EJE'!AC71</f>
        <v>0</v>
      </c>
      <c r="S23" s="63">
        <f>+'24-03-345 Ind. Programa EJE'!AD71</f>
        <v>0</v>
      </c>
      <c r="T23" s="63">
        <f>+'24-03-345 Ind. Programa EJE'!AE71</f>
        <v>0</v>
      </c>
      <c r="U23" s="63">
        <f>+'24-03-345 Ind. Programa EJE'!AF71</f>
        <v>0</v>
      </c>
      <c r="V23" s="63">
        <f>+'24-03-345 Ind. Programa EJE'!AG71</f>
        <v>0</v>
      </c>
      <c r="W23" s="63">
        <f>+'24-03-345 Ind. Programa EJE'!AH71</f>
        <v>80971652</v>
      </c>
      <c r="X23" s="87">
        <f>+'24-03-345 Ind. Programa EJE'!AI71</f>
        <v>6.9702262843003363E-2</v>
      </c>
      <c r="Y23" s="87">
        <f>+'24-03-345 Ind. Programa EJE'!AJ71</f>
        <v>0.49540743974094409</v>
      </c>
    </row>
    <row r="24" spans="1:25" x14ac:dyDescent="0.3">
      <c r="A24" s="8" t="str">
        <f>"TOTAL ASIG."&amp;" "&amp;$A$5</f>
        <v>TOTAL ASIG. 24-03-345 "Programa Eje (Ley N°20.595)"</v>
      </c>
      <c r="B24" s="75">
        <f>SUM(B8:B23)</f>
        <v>1563718000</v>
      </c>
      <c r="C24" s="75">
        <f t="shared" ref="C24:V24" si="0">SUM(C8:C23)</f>
        <v>514340890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41377455</v>
      </c>
      <c r="H24" s="75">
        <f t="shared" si="0"/>
        <v>49642939</v>
      </c>
      <c r="I24" s="75">
        <f t="shared" si="0"/>
        <v>72424168</v>
      </c>
      <c r="J24" s="75">
        <f t="shared" si="0"/>
        <v>163444562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163444562</v>
      </c>
      <c r="X24" s="90">
        <f>+'24-03-345 Ind. Programa EJE'!AI76</f>
        <v>0.10434487623756056</v>
      </c>
      <c r="Y24" s="90">
        <f>'24-03-345 Ind. Programa EJE'!AJ76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DB97"/>
  <sheetViews>
    <sheetView topLeftCell="E1" zoomScaleNormal="100" workbookViewId="0">
      <selection activeCell="AJ73" sqref="AJ73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94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IF(ISERROR(AH9/$AH$78),"-",AH9/$AH$78)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IF(ISERROR(AH10/$AH$78),"-",AH10/$AH$78)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IF(ISERROR(AH11/$AH$78),0,AH11/$AH$78)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IF(ISERROR(AH13/$AH$78),"-",AH13/$AH$78)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IF(ISERROR(AH14/$AH$78),"-",AH14/$AH$78)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IF(ISERROR(AH15/$AH$78),0,AH15/$AH$78)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IF(ISERROR(AH17/$AH$78),"-",AH17/$AH$78)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IF(ISERROR(AH18/$AH$78),"-",AH18/$AH$78)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IF(ISERROR(AH19/$AH$78),0,AH19/$AH$78)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IF(ISERROR(AH21/$AH$78),"-",AH21/$AH$78)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IF(ISERROR(AH22/$AH$78),"-",AH22/$AH$78)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IF(ISERROR(AH23/$AH$78),0,AH23/$AH$78)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IF(ISERROR(AH25/$AH$78),"-",AH25/$AH$78)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IF(ISERROR(AH26/$AH$78),"-",AH26/$AH$78)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IF(ISERROR(AH27/$AH$78),0,AH27/$AH$78)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IF(ISERROR(AH29/$AH$78),"-",AH29/$AH$78)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IF(ISERROR(AH30/$AH$78),"-",AH30/$AH$78)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IF(ISERROR(AH31/$AH$78),0,AH31/$AH$78)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IF(ISERROR(AH33/$AH$78),"-",AH33/$AH$78)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IF(ISERROR(AH34/$AH$78),"-",AH34/$AH$78)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IF(ISERROR(AH35/$AH$78),0,AH35/$AH$78)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59">
        <v>2947079</v>
      </c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customHeight="1" outlineLevel="1" x14ac:dyDescent="0.2">
      <c r="A37" s="18">
        <v>1</v>
      </c>
      <c r="B37" s="19"/>
      <c r="C37" s="20" t="s">
        <v>129</v>
      </c>
      <c r="D37" s="170">
        <v>44922</v>
      </c>
      <c r="E37" s="22" t="s">
        <v>123</v>
      </c>
      <c r="F37" s="105" t="s">
        <v>109</v>
      </c>
      <c r="G37" s="103">
        <v>2403997</v>
      </c>
      <c r="H37" s="21"/>
      <c r="I37" s="21"/>
      <c r="J37" s="160"/>
      <c r="K37" s="23">
        <v>2947079</v>
      </c>
      <c r="L37" s="22" t="s">
        <v>102</v>
      </c>
      <c r="M37" s="24"/>
      <c r="N37" s="24"/>
      <c r="O37" s="24"/>
      <c r="P37" s="22"/>
      <c r="Q37" s="22"/>
      <c r="R37" s="24"/>
      <c r="S37" s="24">
        <v>2947079</v>
      </c>
      <c r="T37" s="24"/>
      <c r="U37" s="25">
        <f>SUM(R37:T37)</f>
        <v>2947079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2947079</v>
      </c>
      <c r="AI37" s="26">
        <f>IF(ISERROR(AH37/K37),0,AH37/K37)</f>
        <v>1</v>
      </c>
      <c r="AJ37" s="27">
        <f>IF(ISERROR(AH37/$AH$78),"-",AH37/$AH$78)</f>
        <v>0.19858099589709105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IF(ISERROR(AH38/$AH$78),"-",AH38/$AH$78)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J36</f>
        <v>2947079</v>
      </c>
      <c r="K39" s="33">
        <f>SUM(K36:K38)</f>
        <v>2947079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>SUM(R36:R38)</f>
        <v>0</v>
      </c>
      <c r="S39" s="33">
        <f t="shared" ref="S39:AH39" si="7">SUM(S37:S38)</f>
        <v>2947079</v>
      </c>
      <c r="T39" s="33">
        <f t="shared" si="7"/>
        <v>0</v>
      </c>
      <c r="U39" s="33">
        <f t="shared" si="7"/>
        <v>2947079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2947079</v>
      </c>
      <c r="AI39" s="36">
        <f>IF(ISERROR(AH39/J39),0,AH39/J39)</f>
        <v>1</v>
      </c>
      <c r="AJ39" s="36">
        <f>IF(ISERROR(AH39/$AH$78),0,AH39/$AH$78)</f>
        <v>0.19858099589709105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59">
        <v>7178284</v>
      </c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outlineLevel="1" x14ac:dyDescent="0.3">
      <c r="A41" s="18">
        <v>1</v>
      </c>
      <c r="B41" s="19"/>
      <c r="C41" s="46" t="s">
        <v>130</v>
      </c>
      <c r="D41" s="55">
        <v>44923</v>
      </c>
      <c r="E41" s="42" t="s">
        <v>124</v>
      </c>
      <c r="F41" s="105" t="s">
        <v>109</v>
      </c>
      <c r="G41" s="103">
        <v>2403997</v>
      </c>
      <c r="H41" s="55"/>
      <c r="I41" s="55"/>
      <c r="J41" s="160"/>
      <c r="K41" s="45">
        <v>1873540</v>
      </c>
      <c r="L41" s="22" t="s">
        <v>102</v>
      </c>
      <c r="M41" s="47"/>
      <c r="N41" s="48"/>
      <c r="O41" s="47"/>
      <c r="P41" s="49"/>
      <c r="Q41" s="49"/>
      <c r="R41" s="24"/>
      <c r="S41" s="45">
        <v>1873540</v>
      </c>
      <c r="T41" s="24"/>
      <c r="U41" s="25">
        <f>SUM(R41:T41)</f>
        <v>1873540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1873540</v>
      </c>
      <c r="AI41" s="26">
        <f>IF(ISERROR(AH41/K41),0,AH41/K41)</f>
        <v>1</v>
      </c>
      <c r="AJ41" s="27">
        <f>IF(ISERROR(AH41/$AH$78),"-",AH41/$AH$78)</f>
        <v>0.12624345633525125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outlineLevel="1" x14ac:dyDescent="0.3">
      <c r="A42" s="18">
        <v>2</v>
      </c>
      <c r="B42" s="19"/>
      <c r="C42" s="46" t="s">
        <v>131</v>
      </c>
      <c r="D42" s="55">
        <v>44917</v>
      </c>
      <c r="E42" s="42" t="s">
        <v>125</v>
      </c>
      <c r="F42" s="105" t="s">
        <v>109</v>
      </c>
      <c r="G42" s="103">
        <v>2403997</v>
      </c>
      <c r="H42" s="55"/>
      <c r="I42" s="55"/>
      <c r="J42" s="160"/>
      <c r="K42" s="45">
        <v>1473540</v>
      </c>
      <c r="L42" s="22" t="s">
        <v>102</v>
      </c>
      <c r="M42" s="47"/>
      <c r="N42" s="108"/>
      <c r="O42" s="47"/>
      <c r="P42" s="49"/>
      <c r="Q42" s="49"/>
      <c r="R42" s="24"/>
      <c r="S42" s="45">
        <v>1473540</v>
      </c>
      <c r="T42" s="24"/>
      <c r="U42" s="25">
        <f t="shared" ref="U42:U43" si="8">SUM(R42:T42)</f>
        <v>1473540</v>
      </c>
      <c r="V42" s="24"/>
      <c r="W42" s="24"/>
      <c r="X42" s="24"/>
      <c r="Y42" s="25">
        <f t="shared" ref="Y42:Y43" si="9">SUM(V42:X42)</f>
        <v>0</v>
      </c>
      <c r="Z42" s="24"/>
      <c r="AA42" s="24"/>
      <c r="AB42" s="24"/>
      <c r="AC42" s="25">
        <f t="shared" ref="AC42:AC43" si="10">SUM(Z42:AB42)</f>
        <v>0</v>
      </c>
      <c r="AD42" s="24"/>
      <c r="AE42" s="24">
        <v>0</v>
      </c>
      <c r="AF42" s="24">
        <v>0</v>
      </c>
      <c r="AG42" s="25">
        <f t="shared" ref="AG42:AG43" si="11">SUM(AD42:AF42)</f>
        <v>0</v>
      </c>
      <c r="AH42" s="25">
        <f t="shared" ref="AH42:AH43" si="12">SUM(U42,Y42,AC42,AG42)</f>
        <v>1473540</v>
      </c>
      <c r="AI42" s="26">
        <f t="shared" ref="AI41:AI44" si="13">IF(ISERROR(AH42/K42),0,AH42/K42)</f>
        <v>1</v>
      </c>
      <c r="AJ42" s="27">
        <f t="shared" ref="AJ42:AJ43" si="14">IF(ISERROR(AH42/$AH$78),"-",AH42/$AH$78)</f>
        <v>9.929053163970139E-2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outlineLevel="1" x14ac:dyDescent="0.3">
      <c r="A43" s="18">
        <v>3</v>
      </c>
      <c r="B43" s="19"/>
      <c r="C43" s="46" t="s">
        <v>132</v>
      </c>
      <c r="D43" s="55">
        <v>44918</v>
      </c>
      <c r="E43" s="42" t="s">
        <v>126</v>
      </c>
      <c r="F43" s="105" t="s">
        <v>109</v>
      </c>
      <c r="G43" s="103">
        <v>2403997</v>
      </c>
      <c r="H43" s="55"/>
      <c r="I43" s="55"/>
      <c r="J43" s="160"/>
      <c r="K43" s="45">
        <v>1473540</v>
      </c>
      <c r="L43" s="22" t="s">
        <v>102</v>
      </c>
      <c r="M43" s="47"/>
      <c r="N43" s="108"/>
      <c r="O43" s="47"/>
      <c r="P43" s="49"/>
      <c r="Q43" s="49"/>
      <c r="R43" s="24"/>
      <c r="S43" s="45">
        <v>1473540</v>
      </c>
      <c r="T43" s="24"/>
      <c r="U43" s="25">
        <f t="shared" si="8"/>
        <v>1473540</v>
      </c>
      <c r="V43" s="24"/>
      <c r="W43" s="24"/>
      <c r="X43" s="24"/>
      <c r="Y43" s="25">
        <f t="shared" si="9"/>
        <v>0</v>
      </c>
      <c r="Z43" s="24"/>
      <c r="AA43" s="24"/>
      <c r="AB43" s="24"/>
      <c r="AC43" s="25">
        <f t="shared" si="10"/>
        <v>0</v>
      </c>
      <c r="AD43" s="24"/>
      <c r="AE43" s="24">
        <v>0</v>
      </c>
      <c r="AF43" s="24">
        <v>0</v>
      </c>
      <c r="AG43" s="25">
        <f t="shared" si="11"/>
        <v>0</v>
      </c>
      <c r="AH43" s="25">
        <f t="shared" si="12"/>
        <v>1473540</v>
      </c>
      <c r="AI43" s="26">
        <f t="shared" si="13"/>
        <v>1</v>
      </c>
      <c r="AJ43" s="27">
        <f t="shared" si="14"/>
        <v>9.929053163970139E-2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">
      <c r="A44" s="18">
        <v>4</v>
      </c>
      <c r="B44" s="19"/>
      <c r="C44" s="46" t="s">
        <v>133</v>
      </c>
      <c r="D44" s="55">
        <v>44924</v>
      </c>
      <c r="E44" s="42" t="s">
        <v>127</v>
      </c>
      <c r="F44" s="105" t="s">
        <v>109</v>
      </c>
      <c r="G44" s="103">
        <v>2403997</v>
      </c>
      <c r="H44" s="29"/>
      <c r="I44" s="29"/>
      <c r="J44" s="161"/>
      <c r="K44" s="31">
        <v>2357664</v>
      </c>
      <c r="L44" s="22" t="s">
        <v>102</v>
      </c>
      <c r="M44" s="24"/>
      <c r="N44" s="24"/>
      <c r="O44" s="24"/>
      <c r="P44" s="30"/>
      <c r="Q44" s="30"/>
      <c r="R44" s="24"/>
      <c r="S44" s="31">
        <v>2357664</v>
      </c>
      <c r="T44" s="24"/>
      <c r="U44" s="25">
        <f>SUM(R44:T44)</f>
        <v>2357664</v>
      </c>
      <c r="V44" s="24"/>
      <c r="W44" s="24"/>
      <c r="X44" s="24"/>
      <c r="Y44" s="25">
        <f>SUM(V44:X44)</f>
        <v>0</v>
      </c>
      <c r="Z44" s="24"/>
      <c r="AA44" s="24"/>
      <c r="AB44" s="24"/>
      <c r="AC44" s="25">
        <f>SUM(Z44:AB44)</f>
        <v>0</v>
      </c>
      <c r="AD44" s="24"/>
      <c r="AE44" s="24"/>
      <c r="AF44" s="24"/>
      <c r="AG44" s="25">
        <f>SUM(AD44:AF44)</f>
        <v>0</v>
      </c>
      <c r="AH44" s="25">
        <f>SUM(U44,Y44,AC44,AG44)</f>
        <v>2357664</v>
      </c>
      <c r="AI44" s="26">
        <f t="shared" si="13"/>
        <v>1</v>
      </c>
      <c r="AJ44" s="27">
        <f>IF(ISERROR(AH44/$AH$78),"-",AH44/$AH$78)</f>
        <v>0.15886485062352221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s="37" customFormat="1" ht="12.75" customHeight="1" x14ac:dyDescent="0.3">
      <c r="A45" s="142" t="s">
        <v>61</v>
      </c>
      <c r="B45" s="148"/>
      <c r="C45" s="143"/>
      <c r="D45" s="143"/>
      <c r="E45" s="143"/>
      <c r="F45" s="143"/>
      <c r="G45" s="143"/>
      <c r="H45" s="143"/>
      <c r="I45" s="144"/>
      <c r="J45" s="33">
        <f>J40</f>
        <v>7178284</v>
      </c>
      <c r="K45" s="33">
        <f>SUM(K40:K44)</f>
        <v>7178284</v>
      </c>
      <c r="L45" s="32"/>
      <c r="M45" s="33">
        <f>SUM(M41:M44)</f>
        <v>0</v>
      </c>
      <c r="N45" s="33">
        <f>SUM(N41:N44)</f>
        <v>0</v>
      </c>
      <c r="O45" s="33">
        <f>SUM(O41:O44)</f>
        <v>0</v>
      </c>
      <c r="P45" s="34"/>
      <c r="Q45" s="35"/>
      <c r="R45" s="33">
        <f>SUM(R40:R44)</f>
        <v>0</v>
      </c>
      <c r="S45" s="33">
        <f t="shared" ref="S45:AH45" si="15">SUM(S41:S44)</f>
        <v>7178284</v>
      </c>
      <c r="T45" s="33">
        <f t="shared" si="15"/>
        <v>0</v>
      </c>
      <c r="U45" s="33">
        <f t="shared" si="15"/>
        <v>7178284</v>
      </c>
      <c r="V45" s="33">
        <f t="shared" si="15"/>
        <v>0</v>
      </c>
      <c r="W45" s="33">
        <f t="shared" si="15"/>
        <v>0</v>
      </c>
      <c r="X45" s="33">
        <f t="shared" si="15"/>
        <v>0</v>
      </c>
      <c r="Y45" s="33">
        <f t="shared" si="15"/>
        <v>0</v>
      </c>
      <c r="Z45" s="33">
        <f t="shared" si="15"/>
        <v>0</v>
      </c>
      <c r="AA45" s="33">
        <f t="shared" si="15"/>
        <v>0</v>
      </c>
      <c r="AB45" s="33">
        <f t="shared" si="15"/>
        <v>0</v>
      </c>
      <c r="AC45" s="33">
        <f t="shared" si="15"/>
        <v>0</v>
      </c>
      <c r="AD45" s="33">
        <f t="shared" si="15"/>
        <v>0</v>
      </c>
      <c r="AE45" s="33">
        <f t="shared" si="15"/>
        <v>0</v>
      </c>
      <c r="AF45" s="33">
        <f t="shared" si="15"/>
        <v>0</v>
      </c>
      <c r="AG45" s="33">
        <f t="shared" si="15"/>
        <v>0</v>
      </c>
      <c r="AH45" s="33">
        <f t="shared" si="15"/>
        <v>7178284</v>
      </c>
      <c r="AI45" s="36">
        <f>IF(ISERROR(AH45/J45),0,AH45/J45)</f>
        <v>1</v>
      </c>
      <c r="AJ45" s="36">
        <f>IF(ISERROR(AH45/$AH$78),0,AH45/$AH$78)</f>
        <v>0.48368937023817626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x14ac:dyDescent="0.3">
      <c r="A46" s="139" t="s">
        <v>62</v>
      </c>
      <c r="B46" s="140"/>
      <c r="C46" s="140"/>
      <c r="D46" s="140"/>
      <c r="E46" s="141"/>
      <c r="F46" s="9"/>
      <c r="G46" s="10"/>
      <c r="H46" s="11"/>
      <c r="I46" s="11"/>
      <c r="J46" s="12"/>
      <c r="K46" s="13"/>
      <c r="L46" s="14"/>
      <c r="M46" s="15"/>
      <c r="N46" s="15"/>
      <c r="O46" s="15"/>
      <c r="P46" s="10"/>
      <c r="Q46" s="16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7"/>
      <c r="AJ46" s="17"/>
    </row>
    <row r="47" spans="1:106" hidden="1" outlineLevel="1" x14ac:dyDescent="0.3">
      <c r="A47" s="18">
        <v>1</v>
      </c>
      <c r="B47" s="19"/>
      <c r="C47" s="40"/>
      <c r="D47" s="41"/>
      <c r="E47" s="56"/>
      <c r="F47" s="105"/>
      <c r="G47" s="103"/>
      <c r="H47" s="55"/>
      <c r="I47" s="55"/>
      <c r="J47" s="114"/>
      <c r="K47" s="57"/>
      <c r="L47" s="58"/>
      <c r="M47" s="47"/>
      <c r="N47" s="48"/>
      <c r="O47" s="47"/>
      <c r="P47" s="49"/>
      <c r="Q47" s="49"/>
      <c r="R47" s="24">
        <v>0</v>
      </c>
      <c r="S47" s="24">
        <v>0</v>
      </c>
      <c r="T47" s="24">
        <v>0</v>
      </c>
      <c r="U47" s="25">
        <f>SUM(R47:T47)</f>
        <v>0</v>
      </c>
      <c r="V47" s="24">
        <v>0</v>
      </c>
      <c r="W47" s="24">
        <v>0</v>
      </c>
      <c r="X47" s="24">
        <v>0</v>
      </c>
      <c r="Y47" s="25">
        <f>SUM(V47:X47)</f>
        <v>0</v>
      </c>
      <c r="Z47" s="24">
        <v>0</v>
      </c>
      <c r="AA47" s="24">
        <v>0</v>
      </c>
      <c r="AB47" s="24">
        <v>0</v>
      </c>
      <c r="AC47" s="25">
        <f>SUM(Z47:AB47)</f>
        <v>0</v>
      </c>
      <c r="AD47" s="24">
        <v>0</v>
      </c>
      <c r="AE47" s="24">
        <v>0</v>
      </c>
      <c r="AF47" s="24">
        <v>0</v>
      </c>
      <c r="AG47" s="25">
        <f>SUM(AD47:AF47)</f>
        <v>0</v>
      </c>
      <c r="AH47" s="25">
        <f>SUM(U47,Y47,AC47,AG47)</f>
        <v>0</v>
      </c>
      <c r="AI47" s="26">
        <f>IF(ISERROR(AH47/J47),0,AH47/J47)</f>
        <v>0</v>
      </c>
      <c r="AJ47" s="27">
        <f>IF(ISERROR(AH47/$AH$78),"-",AH47/$AH$78)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outlineLevel="1" x14ac:dyDescent="0.2">
      <c r="A48" s="18">
        <v>2</v>
      </c>
      <c r="B48" s="19"/>
      <c r="C48" s="20"/>
      <c r="D48" s="21"/>
      <c r="E48" s="30"/>
      <c r="F48" s="22"/>
      <c r="G48" s="22"/>
      <c r="H48" s="21"/>
      <c r="I48" s="29"/>
      <c r="J48" s="115"/>
      <c r="K48" s="57"/>
      <c r="L48" s="28"/>
      <c r="M48" s="24"/>
      <c r="N48" s="24"/>
      <c r="O48" s="24"/>
      <c r="P48" s="30"/>
      <c r="Q48" s="30"/>
      <c r="R48" s="24"/>
      <c r="S48" s="24"/>
      <c r="T48" s="24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IF(ISERROR(AH48/$AH$78),"-",AH48/$AH$78)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37" customFormat="1" ht="12.75" hidden="1" customHeight="1" x14ac:dyDescent="0.3">
      <c r="A49" s="142" t="s">
        <v>63</v>
      </c>
      <c r="B49" s="148"/>
      <c r="C49" s="143"/>
      <c r="D49" s="143"/>
      <c r="E49" s="143"/>
      <c r="F49" s="143"/>
      <c r="G49" s="143"/>
      <c r="H49" s="143"/>
      <c r="I49" s="144"/>
      <c r="J49" s="33">
        <f>SUM(J47:J48)</f>
        <v>0</v>
      </c>
      <c r="K49" s="33">
        <f>SUM(K47:K48)</f>
        <v>0</v>
      </c>
      <c r="L49" s="32"/>
      <c r="M49" s="33">
        <f>SUM(M47:M48)</f>
        <v>0</v>
      </c>
      <c r="N49" s="33">
        <f>SUM(N47:N48)</f>
        <v>0</v>
      </c>
      <c r="O49" s="33">
        <f>SUM(O47:O48)</f>
        <v>0</v>
      </c>
      <c r="P49" s="34"/>
      <c r="Q49" s="35"/>
      <c r="R49" s="33">
        <f t="shared" ref="R49:AH49" si="16">SUM(R47:R48)</f>
        <v>0</v>
      </c>
      <c r="S49" s="33">
        <f t="shared" si="16"/>
        <v>0</v>
      </c>
      <c r="T49" s="33">
        <f t="shared" si="16"/>
        <v>0</v>
      </c>
      <c r="U49" s="33">
        <f t="shared" si="16"/>
        <v>0</v>
      </c>
      <c r="V49" s="33">
        <f t="shared" si="16"/>
        <v>0</v>
      </c>
      <c r="W49" s="33">
        <f t="shared" si="16"/>
        <v>0</v>
      </c>
      <c r="X49" s="33">
        <f t="shared" si="16"/>
        <v>0</v>
      </c>
      <c r="Y49" s="33">
        <f t="shared" si="16"/>
        <v>0</v>
      </c>
      <c r="Z49" s="33">
        <f t="shared" si="16"/>
        <v>0</v>
      </c>
      <c r="AA49" s="33">
        <f t="shared" si="16"/>
        <v>0</v>
      </c>
      <c r="AB49" s="33">
        <f t="shared" si="16"/>
        <v>0</v>
      </c>
      <c r="AC49" s="33">
        <f t="shared" si="16"/>
        <v>0</v>
      </c>
      <c r="AD49" s="33">
        <f t="shared" si="16"/>
        <v>0</v>
      </c>
      <c r="AE49" s="33">
        <f t="shared" si="16"/>
        <v>0</v>
      </c>
      <c r="AF49" s="33">
        <f t="shared" si="16"/>
        <v>0</v>
      </c>
      <c r="AG49" s="33">
        <f t="shared" si="16"/>
        <v>0</v>
      </c>
      <c r="AH49" s="33">
        <f t="shared" si="16"/>
        <v>0</v>
      </c>
      <c r="AI49" s="36">
        <f>IF(ISERROR(AH49/J49),0,AH49/J49)</f>
        <v>0</v>
      </c>
      <c r="AJ49" s="36">
        <f>IF(ISERROR(AH49/$AH$78),0,AH49/$AH$78)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x14ac:dyDescent="0.3">
      <c r="A50" s="139" t="s">
        <v>64</v>
      </c>
      <c r="B50" s="140"/>
      <c r="C50" s="140"/>
      <c r="D50" s="140"/>
      <c r="E50" s="141"/>
      <c r="F50" s="9"/>
      <c r="G50" s="10"/>
      <c r="H50" s="11"/>
      <c r="I50" s="11"/>
      <c r="J50" s="12"/>
      <c r="K50" s="13"/>
      <c r="L50" s="14"/>
      <c r="M50" s="15"/>
      <c r="N50" s="15"/>
      <c r="O50" s="15"/>
      <c r="P50" s="10"/>
      <c r="Q50" s="16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7"/>
      <c r="AJ50" s="17"/>
    </row>
    <row r="51" spans="1:106" hidden="1" outlineLevel="1" x14ac:dyDescent="0.3">
      <c r="A51" s="19">
        <v>1</v>
      </c>
      <c r="B51" s="46"/>
      <c r="C51" s="46"/>
      <c r="D51" s="44"/>
      <c r="E51" s="59"/>
      <c r="F51" s="60"/>
      <c r="G51" s="10"/>
      <c r="H51" s="55"/>
      <c r="I51" s="55"/>
      <c r="J51" s="114"/>
      <c r="K51" s="13"/>
      <c r="L51" s="61"/>
      <c r="M51" s="62"/>
      <c r="N51" s="62"/>
      <c r="O51" s="10"/>
      <c r="P51" s="10"/>
      <c r="Q51" s="10"/>
      <c r="R51" s="63"/>
      <c r="S51" s="63"/>
      <c r="T51" s="63"/>
      <c r="U51" s="25">
        <f>SUM(R51:T51)</f>
        <v>0</v>
      </c>
      <c r="V51" s="24"/>
      <c r="W51" s="24"/>
      <c r="X51" s="24"/>
      <c r="Y51" s="25">
        <f>SUM(V51:X51)</f>
        <v>0</v>
      </c>
      <c r="Z51" s="24"/>
      <c r="AA51" s="24"/>
      <c r="AB51" s="24"/>
      <c r="AC51" s="25">
        <f>SUM(Z51:AB51)</f>
        <v>0</v>
      </c>
      <c r="AD51" s="24"/>
      <c r="AE51" s="24"/>
      <c r="AF51" s="24"/>
      <c r="AG51" s="25">
        <f>SUM(AD51:AF51)</f>
        <v>0</v>
      </c>
      <c r="AH51" s="25">
        <f>SUM(U51,Y51,AC51,AG51)</f>
        <v>0</v>
      </c>
      <c r="AI51" s="26">
        <f>IF(ISERROR(AH51/J51),0,AH51/J51)</f>
        <v>0</v>
      </c>
      <c r="AJ51" s="27">
        <f>IF(ISERROR(AH51/$AH$78),"-",AH51/$AH$78)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outlineLevel="1" x14ac:dyDescent="0.2">
      <c r="A52" s="19">
        <v>2</v>
      </c>
      <c r="B52" s="19"/>
      <c r="C52" s="64"/>
      <c r="D52" s="29"/>
      <c r="E52" s="64"/>
      <c r="F52" s="64"/>
      <c r="G52" s="64"/>
      <c r="H52" s="29"/>
      <c r="I52" s="29"/>
      <c r="J52" s="115"/>
      <c r="K52" s="31"/>
      <c r="L52" s="30"/>
      <c r="M52" s="24"/>
      <c r="N52" s="24"/>
      <c r="O52" s="24"/>
      <c r="P52" s="30"/>
      <c r="Q52" s="30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0</v>
      </c>
      <c r="AI52" s="26">
        <f>IF(ISERROR(AH52/J52),0,AH52/J52)</f>
        <v>0</v>
      </c>
      <c r="AJ52" s="27">
        <f>IF(ISERROR(AH52/$AH$78),"-",AH52/$AH$78)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37" customFormat="1" ht="12.75" hidden="1" customHeight="1" x14ac:dyDescent="0.3">
      <c r="A53" s="112" t="s">
        <v>65</v>
      </c>
      <c r="B53" s="112"/>
      <c r="C53" s="112"/>
      <c r="D53" s="112"/>
      <c r="E53" s="112"/>
      <c r="F53" s="112"/>
      <c r="G53" s="112"/>
      <c r="H53" s="112"/>
      <c r="I53" s="112"/>
      <c r="J53" s="33">
        <f>J51</f>
        <v>0</v>
      </c>
      <c r="K53" s="33">
        <v>0</v>
      </c>
      <c r="L53" s="32"/>
      <c r="M53" s="33">
        <f>SUM(M51:M52)</f>
        <v>0</v>
      </c>
      <c r="N53" s="33">
        <f>SUM(N51:N52)</f>
        <v>0</v>
      </c>
      <c r="O53" s="33">
        <f>SUM(O51:O52)</f>
        <v>0</v>
      </c>
      <c r="P53" s="34"/>
      <c r="Q53" s="35"/>
      <c r="R53" s="33">
        <f t="shared" ref="R53:AH53" si="17">SUM(R51:R52)</f>
        <v>0</v>
      </c>
      <c r="S53" s="33">
        <f t="shared" si="17"/>
        <v>0</v>
      </c>
      <c r="T53" s="33">
        <f t="shared" si="17"/>
        <v>0</v>
      </c>
      <c r="U53" s="33">
        <f t="shared" si="17"/>
        <v>0</v>
      </c>
      <c r="V53" s="33">
        <f t="shared" si="17"/>
        <v>0</v>
      </c>
      <c r="W53" s="33">
        <f t="shared" si="17"/>
        <v>0</v>
      </c>
      <c r="X53" s="33">
        <f t="shared" si="17"/>
        <v>0</v>
      </c>
      <c r="Y53" s="33">
        <f t="shared" si="17"/>
        <v>0</v>
      </c>
      <c r="Z53" s="33">
        <f t="shared" si="17"/>
        <v>0</v>
      </c>
      <c r="AA53" s="33">
        <f t="shared" si="17"/>
        <v>0</v>
      </c>
      <c r="AB53" s="33">
        <f t="shared" si="17"/>
        <v>0</v>
      </c>
      <c r="AC53" s="33">
        <f t="shared" si="17"/>
        <v>0</v>
      </c>
      <c r="AD53" s="33">
        <f t="shared" si="17"/>
        <v>0</v>
      </c>
      <c r="AE53" s="33">
        <f t="shared" si="17"/>
        <v>0</v>
      </c>
      <c r="AF53" s="33">
        <f t="shared" si="17"/>
        <v>0</v>
      </c>
      <c r="AG53" s="33">
        <f t="shared" si="17"/>
        <v>0</v>
      </c>
      <c r="AH53" s="33">
        <f t="shared" si="17"/>
        <v>0</v>
      </c>
      <c r="AI53" s="36">
        <f>IF(ISERROR(AH53/J53),0,AH53/J53)</f>
        <v>0</v>
      </c>
      <c r="AJ53" s="36">
        <f>IF(ISERROR(AH53/$AH$78),0,AH53/$AH$78)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x14ac:dyDescent="0.3">
      <c r="A54" s="145" t="s">
        <v>66</v>
      </c>
      <c r="B54" s="146"/>
      <c r="C54" s="146"/>
      <c r="D54" s="146"/>
      <c r="E54" s="147"/>
      <c r="F54" s="66"/>
      <c r="G54" s="67"/>
      <c r="H54" s="68"/>
      <c r="I54" s="68"/>
      <c r="J54" s="12"/>
      <c r="K54" s="13"/>
      <c r="L54" s="14"/>
      <c r="M54" s="15"/>
      <c r="N54" s="15"/>
      <c r="O54" s="15"/>
      <c r="P54" s="10"/>
      <c r="Q54" s="16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7"/>
      <c r="AJ54" s="17"/>
    </row>
    <row r="55" spans="1:106" ht="12.75" hidden="1" customHeight="1" outlineLevel="1" x14ac:dyDescent="0.2">
      <c r="A55" s="18">
        <v>1</v>
      </c>
      <c r="B55" s="19"/>
      <c r="C55" s="20"/>
      <c r="D55" s="21"/>
      <c r="E55" s="22"/>
      <c r="F55" s="22"/>
      <c r="G55" s="22"/>
      <c r="H55" s="21"/>
      <c r="I55" s="21"/>
      <c r="J55" s="114"/>
      <c r="K55" s="23"/>
      <c r="L55" s="22"/>
      <c r="M55" s="24"/>
      <c r="N55" s="24"/>
      <c r="O55" s="24"/>
      <c r="P55" s="22"/>
      <c r="Q55" s="22"/>
      <c r="R55" s="24"/>
      <c r="S55" s="24"/>
      <c r="T55" s="24"/>
      <c r="U55" s="25">
        <f>SUM(R55:T55)</f>
        <v>0</v>
      </c>
      <c r="V55" s="24"/>
      <c r="W55" s="24"/>
      <c r="X55" s="24"/>
      <c r="Y55" s="25">
        <f>SUM(V55:X55)</f>
        <v>0</v>
      </c>
      <c r="Z55" s="24"/>
      <c r="AA55" s="24"/>
      <c r="AB55" s="24"/>
      <c r="AC55" s="25">
        <f>SUM(Z55:AB55)</f>
        <v>0</v>
      </c>
      <c r="AD55" s="24"/>
      <c r="AE55" s="24"/>
      <c r="AF55" s="24"/>
      <c r="AG55" s="25">
        <f>SUM(AD55:AF55)</f>
        <v>0</v>
      </c>
      <c r="AH55" s="25">
        <f>SUM(U55,Y55,AC55,AG55)</f>
        <v>0</v>
      </c>
      <c r="AI55" s="26">
        <f>IF(ISERROR(AH55/J55),0,AH55/J55)</f>
        <v>0</v>
      </c>
      <c r="AJ55" s="27">
        <f>IF(ISERROR(AH55/$AH$78),"-",AH55/$AH$78)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outlineLevel="1" x14ac:dyDescent="0.2">
      <c r="A56" s="18">
        <v>2</v>
      </c>
      <c r="B56" s="19"/>
      <c r="C56" s="28"/>
      <c r="D56" s="29"/>
      <c r="E56" s="30"/>
      <c r="F56" s="30"/>
      <c r="G56" s="30"/>
      <c r="H56" s="29"/>
      <c r="I56" s="29"/>
      <c r="J56" s="115"/>
      <c r="K56" s="31"/>
      <c r="L56" s="30"/>
      <c r="M56" s="24"/>
      <c r="N56" s="24"/>
      <c r="O56" s="24"/>
      <c r="P56" s="30"/>
      <c r="Q56" s="30"/>
      <c r="R56" s="24"/>
      <c r="S56" s="24"/>
      <c r="T56" s="24"/>
      <c r="U56" s="25">
        <f>SUM(R56:T56)</f>
        <v>0</v>
      </c>
      <c r="V56" s="24"/>
      <c r="W56" s="24"/>
      <c r="X56" s="24"/>
      <c r="Y56" s="25">
        <f>SUM(V56:X56)</f>
        <v>0</v>
      </c>
      <c r="Z56" s="24"/>
      <c r="AA56" s="24"/>
      <c r="AB56" s="24"/>
      <c r="AC56" s="25">
        <f>SUM(Z56:AB56)</f>
        <v>0</v>
      </c>
      <c r="AD56" s="24"/>
      <c r="AE56" s="24"/>
      <c r="AF56" s="24"/>
      <c r="AG56" s="25">
        <f>SUM(AD56:AF56)</f>
        <v>0</v>
      </c>
      <c r="AH56" s="25">
        <f>SUM(U56,Y56,AC56,AG56)</f>
        <v>0</v>
      </c>
      <c r="AI56" s="26">
        <f>IF(ISERROR(AH56/J56),0,AH56/J56)</f>
        <v>0</v>
      </c>
      <c r="AJ56" s="27">
        <f>IF(ISERROR(AH56/$AH$78),"-",AH56/$AH$78)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37" customFormat="1" ht="12.75" hidden="1" customHeight="1" x14ac:dyDescent="0.3">
      <c r="A57" s="142" t="s">
        <v>67</v>
      </c>
      <c r="B57" s="143"/>
      <c r="C57" s="143"/>
      <c r="D57" s="143"/>
      <c r="E57" s="143"/>
      <c r="F57" s="143"/>
      <c r="G57" s="143"/>
      <c r="H57" s="143"/>
      <c r="I57" s="144"/>
      <c r="J57" s="33">
        <f>SUM(J55:J56)</f>
        <v>0</v>
      </c>
      <c r="K57" s="33">
        <f>SUM(K55:K56)</f>
        <v>0</v>
      </c>
      <c r="L57" s="32"/>
      <c r="M57" s="33">
        <f>SUM(M55:M56)</f>
        <v>0</v>
      </c>
      <c r="N57" s="33">
        <f>SUM(N55:N56)</f>
        <v>0</v>
      </c>
      <c r="O57" s="33">
        <f>SUM(O55:O56)</f>
        <v>0</v>
      </c>
      <c r="P57" s="34"/>
      <c r="Q57" s="35"/>
      <c r="R57" s="33">
        <f t="shared" ref="R57:AH57" si="18">SUM(R55:R56)</f>
        <v>0</v>
      </c>
      <c r="S57" s="33">
        <f t="shared" si="18"/>
        <v>0</v>
      </c>
      <c r="T57" s="33">
        <f t="shared" si="18"/>
        <v>0</v>
      </c>
      <c r="U57" s="33">
        <f t="shared" si="18"/>
        <v>0</v>
      </c>
      <c r="V57" s="33">
        <f t="shared" si="18"/>
        <v>0</v>
      </c>
      <c r="W57" s="33">
        <f t="shared" si="18"/>
        <v>0</v>
      </c>
      <c r="X57" s="33">
        <f t="shared" si="18"/>
        <v>0</v>
      </c>
      <c r="Y57" s="33">
        <f t="shared" si="18"/>
        <v>0</v>
      </c>
      <c r="Z57" s="33">
        <f t="shared" si="18"/>
        <v>0</v>
      </c>
      <c r="AA57" s="33">
        <f t="shared" si="18"/>
        <v>0</v>
      </c>
      <c r="AB57" s="33">
        <f t="shared" si="18"/>
        <v>0</v>
      </c>
      <c r="AC57" s="33">
        <f t="shared" si="18"/>
        <v>0</v>
      </c>
      <c r="AD57" s="33">
        <f t="shared" si="18"/>
        <v>0</v>
      </c>
      <c r="AE57" s="33">
        <f t="shared" si="18"/>
        <v>0</v>
      </c>
      <c r="AF57" s="33">
        <f t="shared" si="18"/>
        <v>0</v>
      </c>
      <c r="AG57" s="33">
        <f t="shared" si="18"/>
        <v>0</v>
      </c>
      <c r="AH57" s="33">
        <f t="shared" si="18"/>
        <v>0</v>
      </c>
      <c r="AI57" s="36">
        <f>IF(ISERROR(AH57/J57),0,AH57/J57)</f>
        <v>0</v>
      </c>
      <c r="AJ57" s="36">
        <f>IF(ISERROR(AH57/$AH$78),0,AH57/$AH$78)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x14ac:dyDescent="0.3">
      <c r="A58" s="139" t="s">
        <v>68</v>
      </c>
      <c r="B58" s="140"/>
      <c r="C58" s="140"/>
      <c r="D58" s="140"/>
      <c r="E58" s="141"/>
      <c r="F58" s="9"/>
      <c r="G58" s="10"/>
      <c r="H58" s="11"/>
      <c r="I58" s="11"/>
      <c r="J58" s="12"/>
      <c r="K58" s="13"/>
      <c r="L58" s="14"/>
      <c r="M58" s="15"/>
      <c r="N58" s="15"/>
      <c r="O58" s="15"/>
      <c r="P58" s="10"/>
      <c r="Q58" s="16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7"/>
      <c r="AJ58" s="17"/>
    </row>
    <row r="59" spans="1:106" ht="12.75" hidden="1" customHeight="1" outlineLevel="1" x14ac:dyDescent="0.2">
      <c r="A59" s="18">
        <v>1</v>
      </c>
      <c r="B59" s="19"/>
      <c r="C59" s="20"/>
      <c r="D59" s="21"/>
      <c r="E59" s="22"/>
      <c r="F59" s="22"/>
      <c r="G59" s="22"/>
      <c r="H59" s="21"/>
      <c r="I59" s="21"/>
      <c r="J59" s="114"/>
      <c r="K59" s="23"/>
      <c r="L59" s="22"/>
      <c r="M59" s="24"/>
      <c r="N59" s="24"/>
      <c r="O59" s="24"/>
      <c r="P59" s="22"/>
      <c r="Q59" s="22"/>
      <c r="R59" s="24"/>
      <c r="S59" s="24"/>
      <c r="T59" s="24"/>
      <c r="U59" s="25">
        <f>SUM(R59:T59)</f>
        <v>0</v>
      </c>
      <c r="V59" s="24"/>
      <c r="W59" s="24"/>
      <c r="X59" s="24"/>
      <c r="Y59" s="25">
        <f>SUM(V59:X59)</f>
        <v>0</v>
      </c>
      <c r="Z59" s="24"/>
      <c r="AA59" s="24"/>
      <c r="AB59" s="24"/>
      <c r="AC59" s="25">
        <f>SUM(Z59:AB59)</f>
        <v>0</v>
      </c>
      <c r="AD59" s="24"/>
      <c r="AE59" s="24"/>
      <c r="AF59" s="24"/>
      <c r="AG59" s="25">
        <f>SUM(AD59:AF59)</f>
        <v>0</v>
      </c>
      <c r="AH59" s="25">
        <f>SUM(U59,Y59,AC59,AG59)</f>
        <v>0</v>
      </c>
      <c r="AI59" s="26">
        <f>IF(ISERROR(AH59/J59),0,AH59/J59)</f>
        <v>0</v>
      </c>
      <c r="AJ59" s="27">
        <f>IF(ISERROR(AH59/$AH$78),"-",AH59/$AH$78)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outlineLevel="1" x14ac:dyDescent="0.2">
      <c r="A60" s="18">
        <v>2</v>
      </c>
      <c r="B60" s="19"/>
      <c r="C60" s="28"/>
      <c r="D60" s="29"/>
      <c r="E60" s="30"/>
      <c r="F60" s="30"/>
      <c r="G60" s="30"/>
      <c r="H60" s="29"/>
      <c r="I60" s="29"/>
      <c r="J60" s="115"/>
      <c r="K60" s="31"/>
      <c r="L60" s="30"/>
      <c r="M60" s="24"/>
      <c r="N60" s="24"/>
      <c r="O60" s="24"/>
      <c r="P60" s="30"/>
      <c r="Q60" s="30"/>
      <c r="R60" s="24"/>
      <c r="S60" s="24"/>
      <c r="T60" s="24"/>
      <c r="U60" s="25">
        <f>SUM(R60:T60)</f>
        <v>0</v>
      </c>
      <c r="V60" s="24"/>
      <c r="W60" s="24"/>
      <c r="X60" s="24"/>
      <c r="Y60" s="25">
        <f>SUM(V60:X60)</f>
        <v>0</v>
      </c>
      <c r="Z60" s="24"/>
      <c r="AA60" s="24"/>
      <c r="AB60" s="24"/>
      <c r="AC60" s="25">
        <f>SUM(Z60:AB60)</f>
        <v>0</v>
      </c>
      <c r="AD60" s="24"/>
      <c r="AE60" s="24"/>
      <c r="AF60" s="24"/>
      <c r="AG60" s="25">
        <f>SUM(AD60:AF60)</f>
        <v>0</v>
      </c>
      <c r="AH60" s="25">
        <f>SUM(U60,Y60,AC60,AG60)</f>
        <v>0</v>
      </c>
      <c r="AI60" s="26">
        <f>IF(ISERROR(AH60/J60),0,AH60/J60)</f>
        <v>0</v>
      </c>
      <c r="AJ60" s="27">
        <f>IF(ISERROR(AH60/$AH$78),"-",AH60/$AH$78)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37" customFormat="1" ht="12.75" hidden="1" customHeight="1" x14ac:dyDescent="0.3">
      <c r="A61" s="142" t="s">
        <v>69</v>
      </c>
      <c r="B61" s="143"/>
      <c r="C61" s="143"/>
      <c r="D61" s="143"/>
      <c r="E61" s="143"/>
      <c r="F61" s="143"/>
      <c r="G61" s="143"/>
      <c r="H61" s="143"/>
      <c r="I61" s="144"/>
      <c r="J61" s="33">
        <f>SUM(J59:J60)</f>
        <v>0</v>
      </c>
      <c r="K61" s="33">
        <f>SUM(K59:K60)</f>
        <v>0</v>
      </c>
      <c r="L61" s="32"/>
      <c r="M61" s="33">
        <f>SUM(M59:M60)</f>
        <v>0</v>
      </c>
      <c r="N61" s="33">
        <f>SUM(N59:N60)</f>
        <v>0</v>
      </c>
      <c r="O61" s="33">
        <f>SUM(O59:O60)</f>
        <v>0</v>
      </c>
      <c r="P61" s="34"/>
      <c r="Q61" s="35"/>
      <c r="R61" s="33">
        <f t="shared" ref="R61:AH61" si="19">SUM(R59:R60)</f>
        <v>0</v>
      </c>
      <c r="S61" s="33">
        <f t="shared" si="19"/>
        <v>0</v>
      </c>
      <c r="T61" s="33">
        <f t="shared" si="19"/>
        <v>0</v>
      </c>
      <c r="U61" s="33">
        <f t="shared" si="19"/>
        <v>0</v>
      </c>
      <c r="V61" s="33">
        <f t="shared" si="19"/>
        <v>0</v>
      </c>
      <c r="W61" s="33">
        <f t="shared" si="19"/>
        <v>0</v>
      </c>
      <c r="X61" s="33">
        <f t="shared" si="19"/>
        <v>0</v>
      </c>
      <c r="Y61" s="33">
        <f t="shared" si="19"/>
        <v>0</v>
      </c>
      <c r="Z61" s="33">
        <f t="shared" si="19"/>
        <v>0</v>
      </c>
      <c r="AA61" s="33">
        <f t="shared" si="19"/>
        <v>0</v>
      </c>
      <c r="AB61" s="33">
        <f t="shared" si="19"/>
        <v>0</v>
      </c>
      <c r="AC61" s="33">
        <f t="shared" si="19"/>
        <v>0</v>
      </c>
      <c r="AD61" s="33">
        <f t="shared" si="19"/>
        <v>0</v>
      </c>
      <c r="AE61" s="33">
        <f t="shared" si="19"/>
        <v>0</v>
      </c>
      <c r="AF61" s="33">
        <f t="shared" si="19"/>
        <v>0</v>
      </c>
      <c r="AG61" s="33">
        <f t="shared" si="19"/>
        <v>0</v>
      </c>
      <c r="AH61" s="33">
        <f t="shared" si="19"/>
        <v>0</v>
      </c>
      <c r="AI61" s="36">
        <f>IF(ISERROR(AH61/J61),0,AH61/J61)</f>
        <v>0</v>
      </c>
      <c r="AJ61" s="36">
        <f>IF(ISERROR(AH61/$AH$78),0,AH61/$AH$78)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x14ac:dyDescent="0.3">
      <c r="A62" s="139" t="s">
        <v>70</v>
      </c>
      <c r="B62" s="140"/>
      <c r="C62" s="140"/>
      <c r="D62" s="140"/>
      <c r="E62" s="141"/>
      <c r="F62" s="9"/>
      <c r="G62" s="10"/>
      <c r="H62" s="11"/>
      <c r="I62" s="11"/>
      <c r="J62" s="12"/>
      <c r="K62" s="13"/>
      <c r="L62" s="14"/>
      <c r="M62" s="15"/>
      <c r="N62" s="15"/>
      <c r="O62" s="15"/>
      <c r="P62" s="10"/>
      <c r="Q62" s="16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7"/>
      <c r="AJ62" s="17"/>
    </row>
    <row r="63" spans="1:106" ht="12.75" hidden="1" customHeight="1" outlineLevel="1" x14ac:dyDescent="0.2">
      <c r="A63" s="18">
        <v>1</v>
      </c>
      <c r="B63" s="19"/>
      <c r="C63" s="20"/>
      <c r="D63" s="21"/>
      <c r="E63" s="22"/>
      <c r="F63" s="22"/>
      <c r="G63" s="22"/>
      <c r="H63" s="21"/>
      <c r="I63" s="21"/>
      <c r="J63" s="114"/>
      <c r="K63" s="23"/>
      <c r="L63" s="22"/>
      <c r="M63" s="24"/>
      <c r="N63" s="24"/>
      <c r="O63" s="24"/>
      <c r="P63" s="22"/>
      <c r="Q63" s="22"/>
      <c r="R63" s="24"/>
      <c r="S63" s="24"/>
      <c r="T63" s="24"/>
      <c r="U63" s="25">
        <f>SUM(R63:T63)</f>
        <v>0</v>
      </c>
      <c r="V63" s="24"/>
      <c r="W63" s="24"/>
      <c r="X63" s="24"/>
      <c r="Y63" s="25">
        <f>SUM(V63:X63)</f>
        <v>0</v>
      </c>
      <c r="Z63" s="24"/>
      <c r="AA63" s="24"/>
      <c r="AB63" s="24"/>
      <c r="AC63" s="25">
        <f>SUM(Z63:AB63)</f>
        <v>0</v>
      </c>
      <c r="AD63" s="24"/>
      <c r="AE63" s="24"/>
      <c r="AF63" s="24"/>
      <c r="AG63" s="25">
        <f>SUM(AD63:AF63)</f>
        <v>0</v>
      </c>
      <c r="AH63" s="25">
        <f>SUM(U63,Y63,AC63,AG63)</f>
        <v>0</v>
      </c>
      <c r="AI63" s="26">
        <f>IF(ISERROR(AH63/J63),0,AH63/J63)</f>
        <v>0</v>
      </c>
      <c r="AJ63" s="27">
        <f>IF(ISERROR(AH63/$AH$78),"-",AH63/$AH$78)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outlineLevel="1" x14ac:dyDescent="0.2">
      <c r="A64" s="18">
        <v>2</v>
      </c>
      <c r="B64" s="19"/>
      <c r="C64" s="28"/>
      <c r="D64" s="29"/>
      <c r="E64" s="30"/>
      <c r="F64" s="30"/>
      <c r="G64" s="30"/>
      <c r="H64" s="29"/>
      <c r="I64" s="29"/>
      <c r="J64" s="115"/>
      <c r="K64" s="31"/>
      <c r="L64" s="30"/>
      <c r="M64" s="24"/>
      <c r="N64" s="24"/>
      <c r="O64" s="24"/>
      <c r="P64" s="30"/>
      <c r="Q64" s="30"/>
      <c r="R64" s="24"/>
      <c r="S64" s="24"/>
      <c r="T64" s="24"/>
      <c r="U64" s="25">
        <f>SUM(R64:T64)</f>
        <v>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0</v>
      </c>
      <c r="AI64" s="26">
        <f>IF(ISERROR(AH64/J64),0,AH64/J64)</f>
        <v>0</v>
      </c>
      <c r="AJ64" s="27">
        <f>IF(ISERROR(AH64/$AH$78),"-",AH64/$AH$78)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7" customFormat="1" ht="12.75" hidden="1" customHeight="1" x14ac:dyDescent="0.3">
      <c r="A65" s="142" t="s">
        <v>71</v>
      </c>
      <c r="B65" s="143"/>
      <c r="C65" s="143"/>
      <c r="D65" s="143"/>
      <c r="E65" s="143"/>
      <c r="F65" s="143"/>
      <c r="G65" s="143"/>
      <c r="H65" s="143"/>
      <c r="I65" s="144"/>
      <c r="J65" s="33">
        <f>SUM(J63:J64)</f>
        <v>0</v>
      </c>
      <c r="K65" s="33">
        <f>SUM(K63:K64)</f>
        <v>0</v>
      </c>
      <c r="L65" s="32"/>
      <c r="M65" s="33">
        <f>SUM(M63:M64)</f>
        <v>0</v>
      </c>
      <c r="N65" s="33">
        <f>SUM(N63:N64)</f>
        <v>0</v>
      </c>
      <c r="O65" s="33">
        <f>SUM(O63:O64)</f>
        <v>0</v>
      </c>
      <c r="P65" s="34"/>
      <c r="Q65" s="35"/>
      <c r="R65" s="33">
        <f t="shared" ref="R65:AH65" si="20">SUM(R63:R64)</f>
        <v>0</v>
      </c>
      <c r="S65" s="33">
        <f t="shared" si="20"/>
        <v>0</v>
      </c>
      <c r="T65" s="33">
        <f t="shared" si="20"/>
        <v>0</v>
      </c>
      <c r="U65" s="33">
        <f t="shared" si="20"/>
        <v>0</v>
      </c>
      <c r="V65" s="33">
        <f t="shared" si="20"/>
        <v>0</v>
      </c>
      <c r="W65" s="33">
        <f t="shared" si="20"/>
        <v>0</v>
      </c>
      <c r="X65" s="33">
        <f t="shared" si="20"/>
        <v>0</v>
      </c>
      <c r="Y65" s="33">
        <f t="shared" si="20"/>
        <v>0</v>
      </c>
      <c r="Z65" s="33">
        <f t="shared" si="20"/>
        <v>0</v>
      </c>
      <c r="AA65" s="33">
        <f t="shared" si="20"/>
        <v>0</v>
      </c>
      <c r="AB65" s="33">
        <f t="shared" si="20"/>
        <v>0</v>
      </c>
      <c r="AC65" s="33">
        <f t="shared" si="20"/>
        <v>0</v>
      </c>
      <c r="AD65" s="33">
        <f t="shared" si="20"/>
        <v>0</v>
      </c>
      <c r="AE65" s="33">
        <f t="shared" si="20"/>
        <v>0</v>
      </c>
      <c r="AF65" s="33">
        <f t="shared" si="20"/>
        <v>0</v>
      </c>
      <c r="AG65" s="33">
        <f t="shared" si="20"/>
        <v>0</v>
      </c>
      <c r="AH65" s="33">
        <f t="shared" si="20"/>
        <v>0</v>
      </c>
      <c r="AI65" s="36">
        <f>IF(ISERROR(AH65/J65),0,AH65/J65)</f>
        <v>0</v>
      </c>
      <c r="AJ65" s="36">
        <f>IF(ISERROR(AH65/$AH$78),0,AH65/$AH$78)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x14ac:dyDescent="0.3">
      <c r="A66" s="139" t="s">
        <v>72</v>
      </c>
      <c r="B66" s="140"/>
      <c r="C66" s="140"/>
      <c r="D66" s="140"/>
      <c r="E66" s="141"/>
      <c r="F66" s="9"/>
      <c r="G66" s="10"/>
      <c r="H66" s="11"/>
      <c r="I66" s="11"/>
      <c r="J66" s="12"/>
      <c r="K66" s="13"/>
      <c r="L66" s="14"/>
      <c r="M66" s="15"/>
      <c r="N66" s="15"/>
      <c r="O66" s="15"/>
      <c r="P66" s="10"/>
      <c r="Q66" s="16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7"/>
      <c r="AJ66" s="17"/>
    </row>
    <row r="67" spans="1:106" ht="12.75" hidden="1" customHeight="1" outlineLevel="1" x14ac:dyDescent="0.2">
      <c r="A67" s="18">
        <v>1</v>
      </c>
      <c r="B67" s="19"/>
      <c r="C67" s="20"/>
      <c r="D67" s="21"/>
      <c r="E67" s="22"/>
      <c r="F67" s="22"/>
      <c r="G67" s="22"/>
      <c r="H67" s="21"/>
      <c r="I67" s="21"/>
      <c r="J67" s="114"/>
      <c r="K67" s="23"/>
      <c r="L67" s="22"/>
      <c r="M67" s="24"/>
      <c r="N67" s="24"/>
      <c r="O67" s="24"/>
      <c r="P67" s="22"/>
      <c r="Q67" s="22"/>
      <c r="R67" s="24"/>
      <c r="S67" s="24"/>
      <c r="T67" s="24"/>
      <c r="U67" s="25">
        <f>SUM(R67:T67)</f>
        <v>0</v>
      </c>
      <c r="V67" s="24"/>
      <c r="W67" s="24"/>
      <c r="X67" s="24"/>
      <c r="Y67" s="25">
        <f>SUM(V67:X67)</f>
        <v>0</v>
      </c>
      <c r="Z67" s="24"/>
      <c r="AA67" s="24"/>
      <c r="AB67" s="24"/>
      <c r="AC67" s="25">
        <f>SUM(Z67:AB67)</f>
        <v>0</v>
      </c>
      <c r="AD67" s="24"/>
      <c r="AE67" s="24"/>
      <c r="AF67" s="24"/>
      <c r="AG67" s="25">
        <f>SUM(AD67:AF67)</f>
        <v>0</v>
      </c>
      <c r="AH67" s="25">
        <f>SUM(U67,Y67,AC67,AG67)</f>
        <v>0</v>
      </c>
      <c r="AI67" s="26">
        <f>IF(ISERROR(AH67/J67),0,AH67/J67)</f>
        <v>0</v>
      </c>
      <c r="AJ67" s="27">
        <f>IF(ISERROR(AH67/$AH$78),"-",AH67/$AH$78)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hidden="1" customHeight="1" outlineLevel="1" x14ac:dyDescent="0.2">
      <c r="A68" s="18">
        <v>2</v>
      </c>
      <c r="B68" s="19"/>
      <c r="C68" s="28"/>
      <c r="D68" s="29"/>
      <c r="E68" s="30"/>
      <c r="F68" s="30"/>
      <c r="G68" s="30"/>
      <c r="H68" s="29"/>
      <c r="I68" s="29"/>
      <c r="J68" s="115"/>
      <c r="K68" s="31"/>
      <c r="L68" s="30"/>
      <c r="M68" s="24"/>
      <c r="N68" s="24"/>
      <c r="O68" s="24"/>
      <c r="P68" s="30"/>
      <c r="Q68" s="30"/>
      <c r="R68" s="24"/>
      <c r="S68" s="24"/>
      <c r="T68" s="24"/>
      <c r="U68" s="25">
        <f>SUM(R68:T68)</f>
        <v>0</v>
      </c>
      <c r="V68" s="24"/>
      <c r="W68" s="24"/>
      <c r="X68" s="24"/>
      <c r="Y68" s="25">
        <f>SUM(V68:X68)</f>
        <v>0</v>
      </c>
      <c r="Z68" s="24"/>
      <c r="AA68" s="24"/>
      <c r="AB68" s="24"/>
      <c r="AC68" s="25">
        <f>SUM(Z68:AB68)</f>
        <v>0</v>
      </c>
      <c r="AD68" s="24"/>
      <c r="AE68" s="24"/>
      <c r="AF68" s="24"/>
      <c r="AG68" s="25">
        <f>SUM(AD68:AF68)</f>
        <v>0</v>
      </c>
      <c r="AH68" s="25">
        <f>SUM(U68,Y68,AC68,AG68)</f>
        <v>0</v>
      </c>
      <c r="AI68" s="26">
        <f>IF(ISERROR(AH68/J68),0,AH68/J68)</f>
        <v>0</v>
      </c>
      <c r="AJ68" s="27">
        <f>IF(ISERROR(AH68/$AH$78),"-",AH68/$AH$78)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37" customFormat="1" ht="12.75" hidden="1" customHeight="1" x14ac:dyDescent="0.3">
      <c r="A69" s="157" t="s">
        <v>73</v>
      </c>
      <c r="B69" s="148"/>
      <c r="C69" s="148"/>
      <c r="D69" s="148"/>
      <c r="E69" s="148"/>
      <c r="F69" s="148"/>
      <c r="G69" s="148"/>
      <c r="H69" s="148"/>
      <c r="I69" s="158"/>
      <c r="J69" s="33">
        <f>SUM(J67:J68)</f>
        <v>0</v>
      </c>
      <c r="K69" s="33">
        <f>SUM(K67:K68)</f>
        <v>0</v>
      </c>
      <c r="L69" s="32"/>
      <c r="M69" s="33">
        <f>SUM(M67:M68)</f>
        <v>0</v>
      </c>
      <c r="N69" s="33">
        <f>SUM(N67:N68)</f>
        <v>0</v>
      </c>
      <c r="O69" s="33">
        <f>SUM(O67:O68)</f>
        <v>0</v>
      </c>
      <c r="P69" s="34"/>
      <c r="Q69" s="35"/>
      <c r="R69" s="33">
        <f t="shared" ref="R69:AH69" si="21">SUM(R67:R68)</f>
        <v>0</v>
      </c>
      <c r="S69" s="33">
        <f t="shared" si="21"/>
        <v>0</v>
      </c>
      <c r="T69" s="33">
        <f t="shared" si="21"/>
        <v>0</v>
      </c>
      <c r="U69" s="33">
        <f t="shared" si="21"/>
        <v>0</v>
      </c>
      <c r="V69" s="33">
        <f t="shared" si="21"/>
        <v>0</v>
      </c>
      <c r="W69" s="33">
        <f t="shared" si="21"/>
        <v>0</v>
      </c>
      <c r="X69" s="33">
        <f t="shared" si="21"/>
        <v>0</v>
      </c>
      <c r="Y69" s="33">
        <f t="shared" si="21"/>
        <v>0</v>
      </c>
      <c r="Z69" s="33">
        <f t="shared" si="21"/>
        <v>0</v>
      </c>
      <c r="AA69" s="33">
        <f t="shared" si="21"/>
        <v>0</v>
      </c>
      <c r="AB69" s="33">
        <f t="shared" si="21"/>
        <v>0</v>
      </c>
      <c r="AC69" s="33">
        <f t="shared" si="21"/>
        <v>0</v>
      </c>
      <c r="AD69" s="33">
        <f t="shared" si="21"/>
        <v>0</v>
      </c>
      <c r="AE69" s="33">
        <f t="shared" si="21"/>
        <v>0</v>
      </c>
      <c r="AF69" s="33">
        <f t="shared" si="21"/>
        <v>0</v>
      </c>
      <c r="AG69" s="33">
        <f t="shared" si="21"/>
        <v>0</v>
      </c>
      <c r="AH69" s="33">
        <f t="shared" si="21"/>
        <v>0</v>
      </c>
      <c r="AI69" s="36">
        <f>IF(ISERROR(AH69/J69),0,AH69/J69)</f>
        <v>0</v>
      </c>
      <c r="AJ69" s="36">
        <f>IF(ISERROR(AH69/$AH$78),0,AH69/$AH$78)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x14ac:dyDescent="0.3">
      <c r="A70" s="139" t="s">
        <v>74</v>
      </c>
      <c r="B70" s="140"/>
      <c r="C70" s="140"/>
      <c r="D70" s="140"/>
      <c r="E70" s="141"/>
      <c r="F70" s="9"/>
      <c r="G70" s="10"/>
      <c r="H70" s="11"/>
      <c r="I70" s="11"/>
      <c r="J70" s="159">
        <v>472050310</v>
      </c>
      <c r="K70" s="13"/>
      <c r="L70" s="14"/>
      <c r="M70" s="15"/>
      <c r="N70" s="15"/>
      <c r="O70" s="15"/>
      <c r="P70" s="10"/>
      <c r="Q70" s="16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7"/>
      <c r="AJ70" s="17"/>
    </row>
    <row r="71" spans="1:106" ht="15.75" customHeight="1" outlineLevel="1" x14ac:dyDescent="0.3">
      <c r="A71" s="19">
        <v>1</v>
      </c>
      <c r="B71" s="19"/>
      <c r="C71" s="50"/>
      <c r="D71" s="51"/>
      <c r="E71" s="69"/>
      <c r="F71" s="105" t="s">
        <v>109</v>
      </c>
      <c r="G71" s="103">
        <v>2403997</v>
      </c>
      <c r="H71" s="53"/>
      <c r="I71" s="55"/>
      <c r="J71" s="160"/>
      <c r="K71" s="72">
        <v>0</v>
      </c>
      <c r="L71" s="59"/>
      <c r="M71" s="47"/>
      <c r="N71" s="73"/>
      <c r="O71" s="47"/>
      <c r="P71" s="74"/>
      <c r="Q71" s="74"/>
      <c r="R71" s="24"/>
      <c r="S71" s="24"/>
      <c r="T71" s="24"/>
      <c r="U71" s="25">
        <f>SUM(R71:T71)</f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/>
      <c r="AE71" s="24">
        <v>0</v>
      </c>
      <c r="AF71" s="24">
        <v>0</v>
      </c>
      <c r="AG71" s="25">
        <f>SUM(AD71:AF71)</f>
        <v>0</v>
      </c>
      <c r="AH71" s="25">
        <f>SUM(U71,Y71,AC71,AG71)</f>
        <v>0</v>
      </c>
      <c r="AI71" s="26">
        <f t="shared" ref="AI71" si="22">IF(ISERROR(AH71/K71),0,AH71/K71)</f>
        <v>0</v>
      </c>
      <c r="AJ71" s="27">
        <f>IF(ISERROR(AH71/$AH$78),"-",AH71/$AH$78)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hidden="1" customHeight="1" outlineLevel="1" x14ac:dyDescent="0.3">
      <c r="A72" s="19">
        <v>2</v>
      </c>
      <c r="B72" s="19"/>
      <c r="C72" s="50"/>
      <c r="D72" s="51"/>
      <c r="E72" s="69"/>
      <c r="F72" s="70"/>
      <c r="G72" s="71"/>
      <c r="H72" s="53"/>
      <c r="I72" s="55"/>
      <c r="J72" s="161"/>
      <c r="K72" s="72"/>
      <c r="L72" s="59"/>
      <c r="M72" s="47"/>
      <c r="N72" s="73"/>
      <c r="O72" s="47"/>
      <c r="P72" s="74"/>
      <c r="Q72" s="74"/>
      <c r="R72" s="24"/>
      <c r="S72" s="24"/>
      <c r="T72" s="24"/>
      <c r="U72" s="25">
        <f>SUM(R72:T72)</f>
        <v>0</v>
      </c>
      <c r="V72" s="24"/>
      <c r="W72" s="24"/>
      <c r="X72" s="24"/>
      <c r="Y72" s="25">
        <f>SUM(V72:X72)</f>
        <v>0</v>
      </c>
      <c r="Z72" s="24"/>
      <c r="AA72" s="24"/>
      <c r="AB72" s="24"/>
      <c r="AC72" s="25">
        <f>SUM(Z72:AB72)</f>
        <v>0</v>
      </c>
      <c r="AD72" s="24"/>
      <c r="AE72" s="24">
        <v>0</v>
      </c>
      <c r="AF72" s="24">
        <v>0</v>
      </c>
      <c r="AG72" s="25">
        <f>SUM(AD72:AF72)</f>
        <v>0</v>
      </c>
      <c r="AH72" s="25">
        <f>SUM(U72,Y72,AC72,AG72)</f>
        <v>0</v>
      </c>
      <c r="AI72" s="26">
        <f>IF(ISERROR(AH72/J71),0,AH72/J71)</f>
        <v>0</v>
      </c>
      <c r="AJ72" s="27">
        <f>IF(ISERROR(AH72/$AH$78),"-",AH72/$AH$78)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37" customFormat="1" ht="12.75" customHeight="1" x14ac:dyDescent="0.3">
      <c r="A73" s="157" t="s">
        <v>75</v>
      </c>
      <c r="B73" s="148"/>
      <c r="C73" s="148"/>
      <c r="D73" s="148"/>
      <c r="E73" s="148"/>
      <c r="F73" s="148"/>
      <c r="G73" s="148"/>
      <c r="H73" s="148"/>
      <c r="I73" s="158"/>
      <c r="J73" s="33">
        <f>J70</f>
        <v>472050310</v>
      </c>
      <c r="K73" s="33">
        <f>SUM(K70:K72)</f>
        <v>0</v>
      </c>
      <c r="L73" s="32"/>
      <c r="M73" s="33">
        <f>SUM(M71:M71)</f>
        <v>0</v>
      </c>
      <c r="N73" s="33">
        <f>SUM(N71:N71)</f>
        <v>0</v>
      </c>
      <c r="O73" s="33">
        <f>SUM(O71:O71)</f>
        <v>0</v>
      </c>
      <c r="P73" s="34"/>
      <c r="Q73" s="35"/>
      <c r="R73" s="33">
        <f>SUM(R70:R72)</f>
        <v>0</v>
      </c>
      <c r="S73" s="33">
        <f t="shared" ref="S73:AH73" si="23">SUM(S71:S71)</f>
        <v>0</v>
      </c>
      <c r="T73" s="33">
        <f>SUM(T71:T71)</f>
        <v>0</v>
      </c>
      <c r="U73" s="33">
        <f t="shared" si="23"/>
        <v>0</v>
      </c>
      <c r="V73" s="33">
        <f t="shared" si="23"/>
        <v>0</v>
      </c>
      <c r="W73" s="33">
        <f t="shared" si="23"/>
        <v>0</v>
      </c>
      <c r="X73" s="33">
        <f t="shared" si="23"/>
        <v>0</v>
      </c>
      <c r="Y73" s="33">
        <f t="shared" si="23"/>
        <v>0</v>
      </c>
      <c r="Z73" s="33">
        <f t="shared" si="23"/>
        <v>0</v>
      </c>
      <c r="AA73" s="33">
        <f t="shared" si="23"/>
        <v>0</v>
      </c>
      <c r="AB73" s="33">
        <f t="shared" si="23"/>
        <v>0</v>
      </c>
      <c r="AC73" s="33">
        <f t="shared" si="23"/>
        <v>0</v>
      </c>
      <c r="AD73" s="33">
        <f t="shared" si="23"/>
        <v>0</v>
      </c>
      <c r="AE73" s="33">
        <f t="shared" si="23"/>
        <v>0</v>
      </c>
      <c r="AF73" s="33">
        <f t="shared" si="23"/>
        <v>0</v>
      </c>
      <c r="AG73" s="33">
        <f t="shared" si="23"/>
        <v>0</v>
      </c>
      <c r="AH73" s="33">
        <f t="shared" si="23"/>
        <v>0</v>
      </c>
      <c r="AI73" s="36">
        <f>IF(ISERROR(AH73/J73),0,AH73/J73)</f>
        <v>0</v>
      </c>
      <c r="AJ73" s="36">
        <f>IF(ISERROR(AH73/$AH$78),0,AH73/$AH$78)</f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x14ac:dyDescent="0.3">
      <c r="A74" s="139" t="s">
        <v>111</v>
      </c>
      <c r="B74" s="140"/>
      <c r="C74" s="140"/>
      <c r="D74" s="140"/>
      <c r="E74" s="141"/>
      <c r="F74" s="9"/>
      <c r="G74" s="10"/>
      <c r="H74" s="11"/>
      <c r="I74" s="11"/>
      <c r="J74" s="159">
        <v>4715327</v>
      </c>
      <c r="K74" s="13"/>
      <c r="L74" s="14"/>
      <c r="M74" s="15"/>
      <c r="N74" s="15"/>
      <c r="O74" s="15"/>
      <c r="P74" s="10"/>
      <c r="Q74" s="16"/>
      <c r="R74" s="13"/>
      <c r="S74" s="13"/>
      <c r="T74" s="13"/>
      <c r="U74" s="25">
        <f>SUM(R74:T74)</f>
        <v>0</v>
      </c>
      <c r="V74" s="13"/>
      <c r="W74" s="13"/>
      <c r="X74" s="13"/>
      <c r="Y74" s="25">
        <f>SUM(V74:X74)</f>
        <v>0</v>
      </c>
      <c r="Z74" s="13"/>
      <c r="AA74" s="13"/>
      <c r="AB74" s="13"/>
      <c r="AC74" s="25">
        <f>SUM(Z74:AB74)</f>
        <v>0</v>
      </c>
      <c r="AD74" s="13"/>
      <c r="AE74" s="13"/>
      <c r="AF74" s="13"/>
      <c r="AG74" s="25">
        <f>SUM(AD74:AF74)</f>
        <v>0</v>
      </c>
      <c r="AH74" s="25">
        <f>SUM(U74,Y74,AC74,AG74)</f>
        <v>0</v>
      </c>
      <c r="AI74" s="17"/>
      <c r="AJ74" s="17"/>
    </row>
    <row r="75" spans="1:106" ht="15.75" customHeight="1" outlineLevel="1" x14ac:dyDescent="0.3">
      <c r="A75" s="19">
        <v>1</v>
      </c>
      <c r="B75" s="19"/>
      <c r="C75" s="109" t="s">
        <v>134</v>
      </c>
      <c r="D75" s="53">
        <v>44918</v>
      </c>
      <c r="E75" s="42" t="s">
        <v>128</v>
      </c>
      <c r="F75" s="105" t="s">
        <v>109</v>
      </c>
      <c r="G75" s="103">
        <v>2403997</v>
      </c>
      <c r="H75" s="53"/>
      <c r="I75" s="55"/>
      <c r="J75" s="160"/>
      <c r="K75" s="72">
        <v>4715327</v>
      </c>
      <c r="L75" s="22" t="s">
        <v>102</v>
      </c>
      <c r="M75" s="47"/>
      <c r="N75" s="73"/>
      <c r="O75" s="47"/>
      <c r="P75" s="74"/>
      <c r="Q75" s="74"/>
      <c r="R75" s="24"/>
      <c r="S75" s="24">
        <v>4715327</v>
      </c>
      <c r="T75" s="24"/>
      <c r="U75" s="25">
        <f>SUM(R75:T75)</f>
        <v>4715327</v>
      </c>
      <c r="V75" s="24"/>
      <c r="W75" s="24"/>
      <c r="X75" s="24"/>
      <c r="Y75" s="25">
        <f>SUM(V75:X75)</f>
        <v>0</v>
      </c>
      <c r="Z75" s="24"/>
      <c r="AA75" s="24"/>
      <c r="AB75" s="24"/>
      <c r="AC75" s="25">
        <f>SUM(Z75:AB75)</f>
        <v>0</v>
      </c>
      <c r="AD75" s="24"/>
      <c r="AE75" s="24"/>
      <c r="AF75" s="24"/>
      <c r="AG75" s="25">
        <f>SUM(AD75:AF75)</f>
        <v>0</v>
      </c>
      <c r="AH75" s="25">
        <f>SUM(U75,Y75,AC75,AG75)</f>
        <v>4715327</v>
      </c>
      <c r="AI75" s="26">
        <f t="shared" ref="AI75" si="24">IF(ISERROR(AH75/K75),0,AH75/K75)</f>
        <v>1</v>
      </c>
      <c r="AJ75" s="27">
        <f>IF(ISERROR(AH75/$AH$78),"-",AH75/$AH$78)</f>
        <v>0.31772963386473269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hidden="1" customHeight="1" outlineLevel="1" x14ac:dyDescent="0.3">
      <c r="A76" s="19">
        <v>2</v>
      </c>
      <c r="B76" s="19"/>
      <c r="C76" s="50"/>
      <c r="D76" s="51"/>
      <c r="E76" s="69"/>
      <c r="F76" s="70"/>
      <c r="G76" s="71"/>
      <c r="H76" s="53"/>
      <c r="I76" s="55"/>
      <c r="J76" s="161"/>
      <c r="K76" s="72"/>
      <c r="L76" s="59"/>
      <c r="M76" s="47"/>
      <c r="N76" s="73"/>
      <c r="O76" s="47"/>
      <c r="P76" s="74"/>
      <c r="Q76" s="74"/>
      <c r="R76" s="24"/>
      <c r="S76" s="24"/>
      <c r="T76" s="24"/>
      <c r="U76" s="25">
        <f>SUM(R76:T76)</f>
        <v>0</v>
      </c>
      <c r="V76" s="24"/>
      <c r="W76" s="24"/>
      <c r="X76" s="24"/>
      <c r="Y76" s="25">
        <f>SUM(V76:X76)</f>
        <v>0</v>
      </c>
      <c r="Z76" s="24"/>
      <c r="AA76" s="24"/>
      <c r="AB76" s="24"/>
      <c r="AC76" s="25">
        <f>SUM(Z76:AB76)</f>
        <v>0</v>
      </c>
      <c r="AD76" s="24"/>
      <c r="AE76" s="24"/>
      <c r="AF76" s="24"/>
      <c r="AG76" s="25">
        <f>SUM(AD76:AF76)</f>
        <v>0</v>
      </c>
      <c r="AH76" s="25">
        <f>SUM(U76,Y76,AC76,AG76)</f>
        <v>0</v>
      </c>
      <c r="AI76" s="26"/>
      <c r="AJ76" s="27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37" customFormat="1" ht="12.75" customHeight="1" x14ac:dyDescent="0.3">
      <c r="A77" s="145" t="s">
        <v>112</v>
      </c>
      <c r="B77" s="146"/>
      <c r="C77" s="146"/>
      <c r="D77" s="146"/>
      <c r="E77" s="147"/>
      <c r="F77" s="139"/>
      <c r="G77" s="140"/>
      <c r="H77" s="140"/>
      <c r="I77" s="141"/>
      <c r="J77" s="75">
        <f>J74</f>
        <v>4715327</v>
      </c>
      <c r="K77" s="75">
        <f>SUM(K74:K76)</f>
        <v>4715327</v>
      </c>
      <c r="L77" s="76"/>
      <c r="M77" s="75"/>
      <c r="N77" s="75"/>
      <c r="O77" s="75"/>
      <c r="P77" s="77"/>
      <c r="Q77" s="38"/>
      <c r="R77" s="75">
        <f>SUM(R74:R76)</f>
        <v>0</v>
      </c>
      <c r="S77" s="75">
        <f>S75</f>
        <v>4715327</v>
      </c>
      <c r="T77" s="75">
        <f>SUM(T74:T76)</f>
        <v>0</v>
      </c>
      <c r="U77" s="75">
        <f>SUM(U74:U76)</f>
        <v>4715327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>
        <f>SUM(AH74:AH76)</f>
        <v>4715327</v>
      </c>
      <c r="AI77" s="78"/>
      <c r="AJ77" s="78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79" customFormat="1" ht="15" customHeight="1" x14ac:dyDescent="0.3">
      <c r="A78" s="136" t="str">
        <f>"TOTAL ASIG."&amp;" "&amp;$A$5</f>
        <v>TOTAL ASIG. 24-03-997 "Centro para Niños(as) con Cuidadores Principales Temporeras(os)"</v>
      </c>
      <c r="B78" s="137"/>
      <c r="C78" s="137"/>
      <c r="D78" s="137"/>
      <c r="E78" s="137"/>
      <c r="F78" s="137"/>
      <c r="G78" s="137"/>
      <c r="H78" s="137"/>
      <c r="I78" s="138"/>
      <c r="J78" s="33">
        <f>SUM(J11,J15,J19,J23,J27,J31,J35,J39,J45,J49,J53,J57,J61,J65,J69,J73,J77)</f>
        <v>486891000</v>
      </c>
      <c r="K78" s="33">
        <f>+K11+K15+K19+K23+K27+K31+K35+K39+K45+K49+K53+K57+K69+K61+K65+K73+K77</f>
        <v>14840690</v>
      </c>
      <c r="L78" s="32"/>
      <c r="M78" s="33">
        <f>+M11+M15+M19+M23+M27+M31+M35+M39+M45+M49+M53+M57+M69+M61+M65+M73</f>
        <v>0</v>
      </c>
      <c r="N78" s="33">
        <f>+N11+N15+N19+N23+N27+N31+N35+N39+N45+N49+N53+N57+N69+N61+N65+N73</f>
        <v>0</v>
      </c>
      <c r="O78" s="33">
        <f>+O11+O15+O19+O23+O27+O31+O35+O39+O45+O49+O53+O57+O69+O61+O65+O73</f>
        <v>0</v>
      </c>
      <c r="P78" s="34"/>
      <c r="Q78" s="35"/>
      <c r="R78" s="33">
        <f>+R11+R15+R19+R23+R27+R31+R35+R39+R45+R49+R53+R57+R69+R61+R65+R73+R77</f>
        <v>0</v>
      </c>
      <c r="S78" s="33">
        <f>+S11+S15+S19+S23+S27+S31+S35+S39+S45+S49+S53+S57+S69+S61+S65+S73+S77</f>
        <v>14840690</v>
      </c>
      <c r="T78" s="33">
        <f>+T11+T15+T19+T23+T27+T31+T35+T39+T45+T49+T53+T57+T69+T61+T65+T73</f>
        <v>0</v>
      </c>
      <c r="U78" s="33">
        <f>+U11+U15+U19+U23+U27+U31+U35+U39+U45+U49+U53+U57+U69+U61+U65+U73+U77</f>
        <v>14840690</v>
      </c>
      <c r="V78" s="33">
        <f t="shared" ref="V78:AG78" si="25">+V11+V15+V19+V23+V27+V31+V35+V39+V45+V49+V53+V57+V69+V61+V65+V73</f>
        <v>0</v>
      </c>
      <c r="W78" s="33">
        <f t="shared" si="25"/>
        <v>0</v>
      </c>
      <c r="X78" s="33">
        <f t="shared" si="25"/>
        <v>0</v>
      </c>
      <c r="Y78" s="33">
        <f t="shared" si="25"/>
        <v>0</v>
      </c>
      <c r="Z78" s="33">
        <f t="shared" si="25"/>
        <v>0</v>
      </c>
      <c r="AA78" s="33">
        <f t="shared" si="25"/>
        <v>0</v>
      </c>
      <c r="AB78" s="33">
        <f t="shared" si="25"/>
        <v>0</v>
      </c>
      <c r="AC78" s="33">
        <f t="shared" si="25"/>
        <v>0</v>
      </c>
      <c r="AD78" s="33">
        <f t="shared" si="25"/>
        <v>0</v>
      </c>
      <c r="AE78" s="33">
        <f t="shared" si="25"/>
        <v>0</v>
      </c>
      <c r="AF78" s="33">
        <f t="shared" si="25"/>
        <v>0</v>
      </c>
      <c r="AG78" s="33">
        <f t="shared" si="25"/>
        <v>0</v>
      </c>
      <c r="AH78" s="33">
        <f>+AH11+AH15+AH19+AH23+AH27+AH31+AH35+AH39+AH45+AH49+AH53+AH57+AH69+AH61+AH65+AH73+AH77</f>
        <v>14840690</v>
      </c>
      <c r="AI78" s="36">
        <f>IF(ISERROR(AH78/J78),0,AH78/J78)</f>
        <v>3.0480518226872134E-2</v>
      </c>
      <c r="AJ78" s="36">
        <f>IF(ISERROR(AH78/$AH$78),0,AH78/$AH$78)</f>
        <v>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3"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106" x14ac:dyDescent="0.3"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x14ac:dyDescent="0.3"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106" x14ac:dyDescent="0.3"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106" x14ac:dyDescent="0.3"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106" x14ac:dyDescent="0.3"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106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106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106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0" spans="1:106" x14ac:dyDescent="0.3">
      <c r="A90" s="2"/>
      <c r="J90" s="81"/>
      <c r="R90" s="81"/>
      <c r="S90" s="81"/>
      <c r="T90" s="81"/>
      <c r="V90" s="81"/>
      <c r="W90" s="81"/>
      <c r="X90" s="81"/>
      <c r="Z90" s="81"/>
      <c r="AA90" s="81"/>
      <c r="AB90" s="81"/>
      <c r="AD90" s="81"/>
      <c r="AE90" s="81"/>
      <c r="AF90" s="81"/>
    </row>
    <row r="91" spans="1:106" x14ac:dyDescent="0.3">
      <c r="A91" s="2"/>
      <c r="J91" s="81"/>
      <c r="R91" s="81"/>
      <c r="S91" s="81"/>
      <c r="T91" s="81"/>
      <c r="V91" s="81"/>
      <c r="W91" s="81"/>
      <c r="X91" s="81"/>
      <c r="Z91" s="81"/>
      <c r="AA91" s="81"/>
      <c r="AB91" s="81"/>
      <c r="AD91" s="81"/>
      <c r="AE91" s="81"/>
      <c r="AF91" s="81"/>
    </row>
    <row r="92" spans="1:106" x14ac:dyDescent="0.3">
      <c r="A92" s="2"/>
      <c r="J92" s="81"/>
      <c r="R92" s="81"/>
      <c r="S92" s="81"/>
      <c r="T92" s="81"/>
      <c r="V92" s="81"/>
      <c r="W92" s="81"/>
      <c r="X92" s="81"/>
      <c r="Z92" s="81"/>
      <c r="AA92" s="81"/>
      <c r="AB92" s="81"/>
      <c r="AD92" s="81"/>
      <c r="AE92" s="81"/>
      <c r="AF92" s="81"/>
    </row>
    <row r="93" spans="1:106" x14ac:dyDescent="0.3">
      <c r="A93" s="2"/>
      <c r="J93" s="81"/>
      <c r="R93" s="81"/>
      <c r="S93" s="81"/>
      <c r="T93" s="81"/>
      <c r="V93" s="81"/>
      <c r="W93" s="81"/>
      <c r="X93" s="81"/>
      <c r="Z93" s="81"/>
      <c r="AA93" s="81"/>
      <c r="AB93" s="81"/>
      <c r="AD93" s="81"/>
      <c r="AE93" s="81"/>
      <c r="AF93" s="81"/>
    </row>
    <row r="94" spans="1:106" x14ac:dyDescent="0.3">
      <c r="A94" s="2"/>
      <c r="J94" s="81"/>
      <c r="R94" s="81"/>
      <c r="S94" s="81"/>
      <c r="T94" s="81"/>
      <c r="V94" s="81"/>
      <c r="W94" s="81"/>
      <c r="X94" s="81"/>
      <c r="Z94" s="81"/>
      <c r="AA94" s="81"/>
      <c r="AB94" s="81"/>
      <c r="AD94" s="81"/>
      <c r="AE94" s="81"/>
      <c r="AF94" s="81"/>
    </row>
    <row r="95" spans="1:106" x14ac:dyDescent="0.3">
      <c r="A95" s="2"/>
      <c r="J95" s="81"/>
      <c r="R95" s="81"/>
      <c r="S95" s="81"/>
      <c r="T95" s="81"/>
      <c r="V95" s="81"/>
      <c r="W95" s="81"/>
      <c r="X95" s="81"/>
      <c r="Z95" s="81"/>
      <c r="AA95" s="81"/>
      <c r="AB95" s="81"/>
      <c r="AD95" s="81"/>
      <c r="AE95" s="81"/>
      <c r="AF95" s="81"/>
    </row>
    <row r="97" spans="5:5" x14ac:dyDescent="0.3">
      <c r="E97" s="85"/>
    </row>
  </sheetData>
  <mergeCells count="81">
    <mergeCell ref="A78:I78"/>
    <mergeCell ref="A66:E66"/>
    <mergeCell ref="J67:J68"/>
    <mergeCell ref="A69:I69"/>
    <mergeCell ref="A70:E70"/>
    <mergeCell ref="J70:J72"/>
    <mergeCell ref="A74:E74"/>
    <mergeCell ref="J74:J76"/>
    <mergeCell ref="A77:E77"/>
    <mergeCell ref="F77:I77"/>
    <mergeCell ref="A73:I73"/>
    <mergeCell ref="A65:I65"/>
    <mergeCell ref="A50:E50"/>
    <mergeCell ref="J51:J52"/>
    <mergeCell ref="A53:I53"/>
    <mergeCell ref="A54:E54"/>
    <mergeCell ref="J55:J56"/>
    <mergeCell ref="A57:I57"/>
    <mergeCell ref="A58:E58"/>
    <mergeCell ref="J59:J60"/>
    <mergeCell ref="A61:I61"/>
    <mergeCell ref="A62:E62"/>
    <mergeCell ref="J63:J64"/>
    <mergeCell ref="A49:I49"/>
    <mergeCell ref="A32:E32"/>
    <mergeCell ref="J33:J34"/>
    <mergeCell ref="A35:I35"/>
    <mergeCell ref="A36:E36"/>
    <mergeCell ref="A39:I39"/>
    <mergeCell ref="A40:E40"/>
    <mergeCell ref="A45:I45"/>
    <mergeCell ref="A46:E46"/>
    <mergeCell ref="J47:J48"/>
    <mergeCell ref="J40:J44"/>
    <mergeCell ref="J36:J38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7:N68 M63:N64 R63:T64 AD63:AF64 Z63:AB64 V63:X64 M55:N56 R55:T56 AD55:AF56 Z55:AB56 V55:X56 M47 R47:T48 Z47:AB48 AD47:AF48 V47:X48 M48:N48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4:N44 V41:X44 T41:T44 AD71:AF72 M41:M43 V51:X52 Z51:AB52 AD51:AF52 R51:T52 M51:N52 V59:X60 Z59:AB60 AD59:AF60 R59:T60 M59:N60 V67:X68 Z67:AB68 AD67:AF68 R67:T68 M71:M72 V71:X72 Z71:AB72 R71:T72 R41:R44 Z41:AB44 AD41:AF44" xr:uid="{00000000-0002-0000-1A00-000000000000}">
      <formula1>-100000000</formula1>
      <formula2>10000000000</formula2>
    </dataValidation>
    <dataValidation type="textLength" operator="lessThanOrEqual" allowBlank="1" showInputMessage="1" showErrorMessage="1" sqref="K67:K68 K63:K64 K55:K56 K47 K37:K38 K29:K30 K21:K22 K13:K14 K9:K10 K17:K18 K25:K26 K33:K34 K41:K44 K51:K52 K59:K60 K71:K72 S41:S44" xr:uid="{00000000-0002-0000-1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7:Q68 P63:Q64 L63:L64 E63:G64 C63:C64 P55:Q56 L55:L56 E55:G56 C55:C56 L48 C48 E75:G75 N47 P47:Q48 P37:Q38 L37:L38 E47:G48 C37:C38 P29:Q30 L29:L30 E29:G30 C29:C30 P21:Q22 L21:L22 E21:G22 C21:C22 P13:Q14 L13:L14 E13:G14 C13:C14 C9:C10 L9:L10 P9:Q10 E9:G10 C17:C18 E17:G18 L17:L18 P17:Q18 P25:Q26 E25:G26 N25:N26 C33:C34 E33:G34 L33:L34 P33:Q34 P71:Q72 E41:G44 C44 N41:N43 P41:Q44 P52:Q52 C51:C52 E51:G52 L51:L52 Q51 C59:C60 E59:G60 L59:L60 P59:Q60 C67:C68 E67:G68 L67:L68 N71:N72 E71:G72 E37:G38 L41:L44 L75" xr:uid="{00000000-0002-0000-1A00-000002000000}">
      <formula1>255</formula1>
    </dataValidation>
    <dataValidation allowBlank="1" showInputMessage="1" showErrorMessage="1" errorTitle="Sólo números" error="Sólo ingresar números sin letras_x000a_" sqref="O66:O68 O62:O64 O54:O56 O46:O48 O36:O38 O28:O30 O20:O22 O12:O14 O8:O10 O16:O18 O24:O26 O32:O34 O40:O44 O50:O52 P51 O58:O60 O70:O72" xr:uid="{00000000-0002-0000-1A00-000003000000}"/>
    <dataValidation type="date" errorStyle="information" operator="greaterThan" allowBlank="1" showInputMessage="1" showErrorMessage="1" errorTitle="SÓLO FECHAS" error="Las fechas corresponden al presupuesto 2014" sqref="H67:I68 H63:I64 H55:I56 H48:I48 H37:I38 H29:I30 H21:I22 H13:I14 H10:I10 H17:I18 H33:I34 H44:I44 H51:I52 H59:I60" xr:uid="{00000000-0002-0000-1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7:D68 D63:D64 D55:D56 D48 D37:D38 D29:D30 D21:D22 D13:D14 D9:D10 D17:D18 D33:D34 D44 D51:D52 D59:D60" xr:uid="{00000000-0002-0000-1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Y41"/>
  <sheetViews>
    <sheetView zoomScaleNormal="100" workbookViewId="0">
      <selection sqref="A1:Y1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'24-03-997 Ind. Cuidad. Temp.'!A5:U5</f>
        <v>24-03-997 "Centro para Niños(as) con Cuidadores Principales Temporeras(os)"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+'24-03-997 Ind. Cuidad. Temp.'!J11</f>
        <v>0</v>
      </c>
      <c r="C8" s="63">
        <f>+'24-03-997 Ind. Cuidad. Temp.'!K11</f>
        <v>0</v>
      </c>
      <c r="D8" s="63">
        <f>+'24-03-997 Ind. Cuidad. Temp.'!M11</f>
        <v>0</v>
      </c>
      <c r="E8" s="63">
        <f>+'24-03-997 Ind. Cuidad. Temp.'!N11</f>
        <v>0</v>
      </c>
      <c r="F8" s="63">
        <f>+'24-03-997 Ind. Cuidad. Temp.'!O11</f>
        <v>0</v>
      </c>
      <c r="G8" s="63">
        <f>+'24-03-997 Ind. Cuidad. Temp.'!R11</f>
        <v>0</v>
      </c>
      <c r="H8" s="63">
        <f>+'24-03-997 Ind. Cuidad. Temp.'!S11</f>
        <v>0</v>
      </c>
      <c r="I8" s="63">
        <f>+'24-03-997 Ind. Cuidad. Temp.'!T11</f>
        <v>0</v>
      </c>
      <c r="J8" s="63">
        <f>+'24-03-997 Ind. Cuidad. Temp.'!U11</f>
        <v>0</v>
      </c>
      <c r="K8" s="63">
        <f>+'24-03-997 Ind. Cuidad. Temp.'!V11</f>
        <v>0</v>
      </c>
      <c r="L8" s="63">
        <f>+'24-03-997 Ind. Cuidad. Temp.'!W11</f>
        <v>0</v>
      </c>
      <c r="M8" s="63">
        <f>+'24-03-997 Ind. Cuidad. Temp.'!X11</f>
        <v>0</v>
      </c>
      <c r="N8" s="63">
        <f>+'24-03-997 Ind. Cuidad. Temp.'!Y11</f>
        <v>0</v>
      </c>
      <c r="O8" s="63">
        <f>+'24-03-997 Ind. Cuidad. Temp.'!Z11</f>
        <v>0</v>
      </c>
      <c r="P8" s="63">
        <f>+'24-03-997 Ind. Cuidad. Temp.'!AA11</f>
        <v>0</v>
      </c>
      <c r="Q8" s="63">
        <f>+'24-03-997 Ind. Cuidad. Temp.'!AB11</f>
        <v>0</v>
      </c>
      <c r="R8" s="63">
        <f>+'24-03-997 Ind. Cuidad. Temp.'!AC11</f>
        <v>0</v>
      </c>
      <c r="S8" s="63">
        <f>+'24-03-997 Ind. Cuidad. Temp.'!AD11</f>
        <v>0</v>
      </c>
      <c r="T8" s="63">
        <f>+'24-03-997 Ind. Cuidad. Temp.'!AE11</f>
        <v>0</v>
      </c>
      <c r="U8" s="63">
        <f>+'24-03-997 Ind. Cuidad. Temp.'!AF11</f>
        <v>0</v>
      </c>
      <c r="V8" s="63">
        <f>+'24-03-997 Ind. Cuidad. Temp.'!AG11</f>
        <v>0</v>
      </c>
      <c r="W8" s="63">
        <f>+'24-03-997 Ind. Cuidad. Temp.'!AH11</f>
        <v>0</v>
      </c>
      <c r="X8" s="87">
        <f>+'24-03-997 Ind. Cuidad. Temp.'!AI11</f>
        <v>0</v>
      </c>
      <c r="Y8" s="87">
        <f>+'24-03-997 Ind. Cuidad. Temp.'!AJ11</f>
        <v>0</v>
      </c>
    </row>
    <row r="9" spans="1:25" ht="24.75" customHeight="1" x14ac:dyDescent="0.3">
      <c r="A9" s="86" t="s">
        <v>46</v>
      </c>
      <c r="B9" s="63">
        <f>+'24-03-997 Ind. Cuidad. Temp.'!J15</f>
        <v>0</v>
      </c>
      <c r="C9" s="63">
        <f>+'24-03-997 Ind. Cuidad. Temp.'!K15</f>
        <v>0</v>
      </c>
      <c r="D9" s="63">
        <f>+'24-03-997 Ind. Cuidad. Temp.'!M15</f>
        <v>0</v>
      </c>
      <c r="E9" s="63">
        <f>+'24-03-997 Ind. Cuidad. Temp.'!N15</f>
        <v>0</v>
      </c>
      <c r="F9" s="63">
        <f>+'24-03-997 Ind. Cuidad. Temp.'!O15</f>
        <v>0</v>
      </c>
      <c r="G9" s="63">
        <f>+'24-03-997 Ind. Cuidad. Temp.'!R15</f>
        <v>0</v>
      </c>
      <c r="H9" s="63">
        <f>+'24-03-997 Ind. Cuidad. Temp.'!S15</f>
        <v>0</v>
      </c>
      <c r="I9" s="63">
        <f>+'24-03-997 Ind. Cuidad. Temp.'!T15</f>
        <v>0</v>
      </c>
      <c r="J9" s="63">
        <f>+'24-03-997 Ind. Cuidad. Temp.'!U15</f>
        <v>0</v>
      </c>
      <c r="K9" s="63">
        <f>+'24-03-997 Ind. Cuidad. Temp.'!V15</f>
        <v>0</v>
      </c>
      <c r="L9" s="63">
        <f>+'24-03-997 Ind. Cuidad. Temp.'!W15</f>
        <v>0</v>
      </c>
      <c r="M9" s="63">
        <f>+'24-03-997 Ind. Cuidad. Temp.'!X15</f>
        <v>0</v>
      </c>
      <c r="N9" s="63">
        <f>+'24-03-997 Ind. Cuidad. Temp.'!Y15</f>
        <v>0</v>
      </c>
      <c r="O9" s="63">
        <f>+'24-03-997 Ind. Cuidad. Temp.'!Z15</f>
        <v>0</v>
      </c>
      <c r="P9" s="63">
        <f>+'24-03-997 Ind. Cuidad. Temp.'!AA15</f>
        <v>0</v>
      </c>
      <c r="Q9" s="63">
        <f>+'24-03-997 Ind. Cuidad. Temp.'!AB15</f>
        <v>0</v>
      </c>
      <c r="R9" s="63">
        <f>+'24-03-997 Ind. Cuidad. Temp.'!AC15</f>
        <v>0</v>
      </c>
      <c r="S9" s="63">
        <f>+'24-03-997 Ind. Cuidad. Temp.'!AD15</f>
        <v>0</v>
      </c>
      <c r="T9" s="63">
        <f>+'24-03-997 Ind. Cuidad. Temp.'!AE15</f>
        <v>0</v>
      </c>
      <c r="U9" s="63">
        <f>+'24-03-997 Ind. Cuidad. Temp.'!AF15</f>
        <v>0</v>
      </c>
      <c r="V9" s="63">
        <f>+'24-03-997 Ind. Cuidad. Temp.'!AG15</f>
        <v>0</v>
      </c>
      <c r="W9" s="63">
        <f>+'24-03-997 Ind. Cuidad. Temp.'!AH15</f>
        <v>0</v>
      </c>
      <c r="X9" s="87">
        <f>+'24-03-997 Ind. Cuidad. Temp.'!AI15</f>
        <v>0</v>
      </c>
      <c r="Y9" s="87">
        <f>+'24-03-997 Ind. Cuidad. Temp.'!AJ15</f>
        <v>0</v>
      </c>
    </row>
    <row r="10" spans="1:25" ht="24.75" customHeight="1" x14ac:dyDescent="0.3">
      <c r="A10" s="86" t="s">
        <v>48</v>
      </c>
      <c r="B10" s="63">
        <f>+'24-03-997 Ind. Cuidad. Temp.'!J19</f>
        <v>0</v>
      </c>
      <c r="C10" s="63">
        <f>+'24-03-997 Ind. Cuidad. Temp.'!K19</f>
        <v>0</v>
      </c>
      <c r="D10" s="63">
        <f>+'24-03-997 Ind. Cuidad. Temp.'!M19</f>
        <v>0</v>
      </c>
      <c r="E10" s="63">
        <f>+'24-03-997 Ind. Cuidad. Temp.'!N19</f>
        <v>0</v>
      </c>
      <c r="F10" s="63">
        <f>+'24-03-997 Ind. Cuidad. Temp.'!O19</f>
        <v>0</v>
      </c>
      <c r="G10" s="63">
        <f>+'24-03-997 Ind. Cuidad. Temp.'!R19</f>
        <v>0</v>
      </c>
      <c r="H10" s="63">
        <f>+'24-03-997 Ind. Cuidad. Temp.'!S19</f>
        <v>0</v>
      </c>
      <c r="I10" s="63">
        <f>+'24-03-997 Ind. Cuidad. Temp.'!T19</f>
        <v>0</v>
      </c>
      <c r="J10" s="63">
        <f>+'24-03-997 Ind. Cuidad. Temp.'!U19</f>
        <v>0</v>
      </c>
      <c r="K10" s="63">
        <f>+'24-03-997 Ind. Cuidad. Temp.'!V19</f>
        <v>0</v>
      </c>
      <c r="L10" s="63">
        <f>+'24-03-997 Ind. Cuidad. Temp.'!W19</f>
        <v>0</v>
      </c>
      <c r="M10" s="63">
        <f>+'24-03-997 Ind. Cuidad. Temp.'!X19</f>
        <v>0</v>
      </c>
      <c r="N10" s="63">
        <f>+'24-03-997 Ind. Cuidad. Temp.'!Y19</f>
        <v>0</v>
      </c>
      <c r="O10" s="63">
        <f>+'24-03-997 Ind. Cuidad. Temp.'!Z19</f>
        <v>0</v>
      </c>
      <c r="P10" s="63">
        <f>+'24-03-997 Ind. Cuidad. Temp.'!AA19</f>
        <v>0</v>
      </c>
      <c r="Q10" s="63">
        <f>+'24-03-997 Ind. Cuidad. Temp.'!AB19</f>
        <v>0</v>
      </c>
      <c r="R10" s="63">
        <f>+'24-03-997 Ind. Cuidad. Temp.'!AC19</f>
        <v>0</v>
      </c>
      <c r="S10" s="63">
        <f>+'24-03-997 Ind. Cuidad. Temp.'!AD19</f>
        <v>0</v>
      </c>
      <c r="T10" s="63">
        <f>+'24-03-997 Ind. Cuidad. Temp.'!AE19</f>
        <v>0</v>
      </c>
      <c r="U10" s="63">
        <f>+'24-03-997 Ind. Cuidad. Temp.'!AF19</f>
        <v>0</v>
      </c>
      <c r="V10" s="63">
        <f>+'24-03-997 Ind. Cuidad. Temp.'!AG19</f>
        <v>0</v>
      </c>
      <c r="W10" s="63">
        <f>+'24-03-997 Ind. Cuidad. Temp.'!AH19</f>
        <v>0</v>
      </c>
      <c r="X10" s="87">
        <f>+'24-03-997 Ind. Cuidad. Temp.'!AI19</f>
        <v>0</v>
      </c>
      <c r="Y10" s="87">
        <f>+'24-03-997 Ind. Cuidad. Temp.'!AJ19</f>
        <v>0</v>
      </c>
    </row>
    <row r="11" spans="1:25" ht="24.75" customHeight="1" x14ac:dyDescent="0.3">
      <c r="A11" s="86" t="s">
        <v>50</v>
      </c>
      <c r="B11" s="63">
        <f>+'24-03-997 Ind. Cuidad. Temp.'!J23</f>
        <v>0</v>
      </c>
      <c r="C11" s="63">
        <f>+'24-03-997 Ind. Cuidad. Temp.'!K23</f>
        <v>0</v>
      </c>
      <c r="D11" s="63">
        <f>+'24-03-997 Ind. Cuidad. Temp.'!M23</f>
        <v>0</v>
      </c>
      <c r="E11" s="63">
        <f>+'24-03-997 Ind. Cuidad. Temp.'!N23</f>
        <v>0</v>
      </c>
      <c r="F11" s="63">
        <f>+'24-03-997 Ind. Cuidad. Temp.'!O23</f>
        <v>0</v>
      </c>
      <c r="G11" s="63">
        <f>+'24-03-997 Ind. Cuidad. Temp.'!R23</f>
        <v>0</v>
      </c>
      <c r="H11" s="63">
        <f>+'24-03-997 Ind. Cuidad. Temp.'!S23</f>
        <v>0</v>
      </c>
      <c r="I11" s="63">
        <f>+'24-03-997 Ind. Cuidad. Temp.'!T23</f>
        <v>0</v>
      </c>
      <c r="J11" s="63">
        <f>+'24-03-997 Ind. Cuidad. Temp.'!U23</f>
        <v>0</v>
      </c>
      <c r="K11" s="63">
        <f>+'24-03-997 Ind. Cuidad. Temp.'!V23</f>
        <v>0</v>
      </c>
      <c r="L11" s="63">
        <f>+'24-03-997 Ind. Cuidad. Temp.'!W23</f>
        <v>0</v>
      </c>
      <c r="M11" s="63">
        <f>+'24-03-997 Ind. Cuidad. Temp.'!X23</f>
        <v>0</v>
      </c>
      <c r="N11" s="63">
        <f>+'24-03-997 Ind. Cuidad. Temp.'!Y23</f>
        <v>0</v>
      </c>
      <c r="O11" s="63">
        <f>+'24-03-997 Ind. Cuidad. Temp.'!Z23</f>
        <v>0</v>
      </c>
      <c r="P11" s="63">
        <f>+'24-03-997 Ind. Cuidad. Temp.'!AA23</f>
        <v>0</v>
      </c>
      <c r="Q11" s="63">
        <f>+'24-03-997 Ind. Cuidad. Temp.'!AB23</f>
        <v>0</v>
      </c>
      <c r="R11" s="63">
        <f>+'24-03-997 Ind. Cuidad. Temp.'!AC23</f>
        <v>0</v>
      </c>
      <c r="S11" s="63">
        <f>+'24-03-997 Ind. Cuidad. Temp.'!AD23</f>
        <v>0</v>
      </c>
      <c r="T11" s="63">
        <f>+'24-03-997 Ind. Cuidad. Temp.'!AE23</f>
        <v>0</v>
      </c>
      <c r="U11" s="63">
        <f>+'24-03-997 Ind. Cuidad. Temp.'!AF23</f>
        <v>0</v>
      </c>
      <c r="V11" s="63">
        <f>+'24-03-997 Ind. Cuidad. Temp.'!AG23</f>
        <v>0</v>
      </c>
      <c r="W11" s="63">
        <f>+'24-03-997 Ind. Cuidad. Temp.'!AH23</f>
        <v>0</v>
      </c>
      <c r="X11" s="87">
        <f>+'24-03-997 Ind. Cuidad. Temp.'!AI23</f>
        <v>0</v>
      </c>
      <c r="Y11" s="87">
        <f>+'24-03-997 Ind. Cuidad. Temp.'!AJ23</f>
        <v>0</v>
      </c>
    </row>
    <row r="12" spans="1:25" ht="24.75" customHeight="1" x14ac:dyDescent="0.3">
      <c r="A12" s="86" t="s">
        <v>52</v>
      </c>
      <c r="B12" s="63">
        <f>+'24-03-997 Ind. Cuidad. Temp.'!J27</f>
        <v>0</v>
      </c>
      <c r="C12" s="63">
        <f>+'24-03-997 Ind. Cuidad. Temp.'!K27</f>
        <v>0</v>
      </c>
      <c r="D12" s="63">
        <f>+'24-03-997 Ind. Cuidad. Temp.'!M27</f>
        <v>0</v>
      </c>
      <c r="E12" s="63">
        <f>+'24-03-997 Ind. Cuidad. Temp.'!N27</f>
        <v>0</v>
      </c>
      <c r="F12" s="63">
        <f>+'24-03-997 Ind. Cuidad. Temp.'!O27</f>
        <v>0</v>
      </c>
      <c r="G12" s="63">
        <f>+'24-03-997 Ind. Cuidad. Temp.'!R27</f>
        <v>0</v>
      </c>
      <c r="H12" s="63">
        <f>+'24-03-997 Ind. Cuidad. Temp.'!S27</f>
        <v>0</v>
      </c>
      <c r="I12" s="63">
        <f>+'24-03-997 Ind. Cuidad. Temp.'!T27</f>
        <v>0</v>
      </c>
      <c r="J12" s="63">
        <f>+'24-03-997 Ind. Cuidad. Temp.'!U27</f>
        <v>0</v>
      </c>
      <c r="K12" s="63">
        <f>+'24-03-997 Ind. Cuidad. Temp.'!V27</f>
        <v>0</v>
      </c>
      <c r="L12" s="63">
        <f>+'24-03-997 Ind. Cuidad. Temp.'!W27</f>
        <v>0</v>
      </c>
      <c r="M12" s="63">
        <f>+'24-03-997 Ind. Cuidad. Temp.'!X27</f>
        <v>0</v>
      </c>
      <c r="N12" s="63">
        <f>+'24-03-997 Ind. Cuidad. Temp.'!Y27</f>
        <v>0</v>
      </c>
      <c r="O12" s="63">
        <f>+'24-03-997 Ind. Cuidad. Temp.'!Z27</f>
        <v>0</v>
      </c>
      <c r="P12" s="63">
        <f>+'24-03-997 Ind. Cuidad. Temp.'!AA27</f>
        <v>0</v>
      </c>
      <c r="Q12" s="63">
        <f>+'24-03-997 Ind. Cuidad. Temp.'!AB27</f>
        <v>0</v>
      </c>
      <c r="R12" s="63">
        <f>+'24-03-997 Ind. Cuidad. Temp.'!AC27</f>
        <v>0</v>
      </c>
      <c r="S12" s="63">
        <f>+'24-03-997 Ind. Cuidad. Temp.'!AD27</f>
        <v>0</v>
      </c>
      <c r="T12" s="63">
        <f>+'24-03-997 Ind. Cuidad. Temp.'!AE27</f>
        <v>0</v>
      </c>
      <c r="U12" s="63">
        <f>+'24-03-997 Ind. Cuidad. Temp.'!AF27</f>
        <v>0</v>
      </c>
      <c r="V12" s="63">
        <f>+'24-03-997 Ind. Cuidad. Temp.'!AG27</f>
        <v>0</v>
      </c>
      <c r="W12" s="63">
        <f>+'24-03-997 Ind. Cuidad. Temp.'!AH27</f>
        <v>0</v>
      </c>
      <c r="X12" s="87">
        <f>+'24-03-997 Ind. Cuidad. Temp.'!AI27</f>
        <v>0</v>
      </c>
      <c r="Y12" s="87">
        <f>+'24-03-997 Ind. Cuidad. Temp.'!AJ27</f>
        <v>0</v>
      </c>
    </row>
    <row r="13" spans="1:25" ht="24.75" customHeight="1" x14ac:dyDescent="0.3">
      <c r="A13" s="86" t="s">
        <v>54</v>
      </c>
      <c r="B13" s="63">
        <f>+'24-03-997 Ind. Cuidad. Temp.'!J31</f>
        <v>0</v>
      </c>
      <c r="C13" s="63">
        <f>+'24-03-997 Ind. Cuidad. Temp.'!K31</f>
        <v>0</v>
      </c>
      <c r="D13" s="63">
        <f>+'24-03-997 Ind. Cuidad. Temp.'!M31</f>
        <v>0</v>
      </c>
      <c r="E13" s="63">
        <f>+'24-03-997 Ind. Cuidad. Temp.'!N31</f>
        <v>0</v>
      </c>
      <c r="F13" s="63">
        <f>+'24-03-997 Ind. Cuidad. Temp.'!O31</f>
        <v>0</v>
      </c>
      <c r="G13" s="63">
        <f>+'24-03-997 Ind. Cuidad. Temp.'!R31</f>
        <v>0</v>
      </c>
      <c r="H13" s="63">
        <f>+'24-03-997 Ind. Cuidad. Temp.'!S31</f>
        <v>0</v>
      </c>
      <c r="I13" s="63">
        <f>+'24-03-997 Ind. Cuidad. Temp.'!T31</f>
        <v>0</v>
      </c>
      <c r="J13" s="63">
        <f>+'24-03-997 Ind. Cuidad. Temp.'!U31</f>
        <v>0</v>
      </c>
      <c r="K13" s="63">
        <f>+'24-03-997 Ind. Cuidad. Temp.'!V31</f>
        <v>0</v>
      </c>
      <c r="L13" s="63">
        <f>+'24-03-997 Ind. Cuidad. Temp.'!W31</f>
        <v>0</v>
      </c>
      <c r="M13" s="63">
        <f>+'24-03-997 Ind. Cuidad. Temp.'!X31</f>
        <v>0</v>
      </c>
      <c r="N13" s="63">
        <f>+'24-03-997 Ind. Cuidad. Temp.'!Y31</f>
        <v>0</v>
      </c>
      <c r="O13" s="63">
        <f>+'24-03-997 Ind. Cuidad. Temp.'!Z31</f>
        <v>0</v>
      </c>
      <c r="P13" s="63">
        <f>+'24-03-997 Ind. Cuidad. Temp.'!AA31</f>
        <v>0</v>
      </c>
      <c r="Q13" s="63">
        <f>+'24-03-997 Ind. Cuidad. Temp.'!AB31</f>
        <v>0</v>
      </c>
      <c r="R13" s="63">
        <f>+'24-03-997 Ind. Cuidad. Temp.'!AC31</f>
        <v>0</v>
      </c>
      <c r="S13" s="63">
        <f>+'24-03-997 Ind. Cuidad. Temp.'!AD31</f>
        <v>0</v>
      </c>
      <c r="T13" s="63">
        <f>+'24-03-997 Ind. Cuidad. Temp.'!AE31</f>
        <v>0</v>
      </c>
      <c r="U13" s="63">
        <f>+'24-03-997 Ind. Cuidad. Temp.'!AF31</f>
        <v>0</v>
      </c>
      <c r="V13" s="63">
        <f>+'24-03-997 Ind. Cuidad. Temp.'!AG31</f>
        <v>0</v>
      </c>
      <c r="W13" s="63">
        <f>+'24-03-997 Ind. Cuidad. Temp.'!AH31</f>
        <v>0</v>
      </c>
      <c r="X13" s="87">
        <f>+'24-03-997 Ind. Cuidad. Temp.'!AI31</f>
        <v>0</v>
      </c>
      <c r="Y13" s="87">
        <f>+'24-03-997 Ind. Cuidad. Temp.'!AJ31</f>
        <v>0</v>
      </c>
    </row>
    <row r="14" spans="1:25" ht="24.75" customHeight="1" x14ac:dyDescent="0.3">
      <c r="A14" s="86" t="s">
        <v>56</v>
      </c>
      <c r="B14" s="63">
        <f>+'24-03-997 Ind. Cuidad. Temp.'!J35</f>
        <v>0</v>
      </c>
      <c r="C14" s="63">
        <f>+'24-03-997 Ind. Cuidad. Temp.'!K35</f>
        <v>0</v>
      </c>
      <c r="D14" s="63">
        <f>+'24-03-997 Ind. Cuidad. Temp.'!M35</f>
        <v>0</v>
      </c>
      <c r="E14" s="63">
        <f>+'24-03-997 Ind. Cuidad. Temp.'!N35</f>
        <v>0</v>
      </c>
      <c r="F14" s="63">
        <f>+'24-03-997 Ind. Cuidad. Temp.'!O35</f>
        <v>0</v>
      </c>
      <c r="G14" s="63">
        <f>+'24-03-997 Ind. Cuidad. Temp.'!R35</f>
        <v>0</v>
      </c>
      <c r="H14" s="63">
        <f>+'24-03-997 Ind. Cuidad. Temp.'!S35</f>
        <v>0</v>
      </c>
      <c r="I14" s="63">
        <f>+'24-03-997 Ind. Cuidad. Temp.'!T35</f>
        <v>0</v>
      </c>
      <c r="J14" s="63">
        <f>+'24-03-997 Ind. Cuidad. Temp.'!U35</f>
        <v>0</v>
      </c>
      <c r="K14" s="63">
        <f>+'24-03-997 Ind. Cuidad. Temp.'!V35</f>
        <v>0</v>
      </c>
      <c r="L14" s="63">
        <f>+'24-03-997 Ind. Cuidad. Temp.'!W35</f>
        <v>0</v>
      </c>
      <c r="M14" s="63">
        <f>+'24-03-997 Ind. Cuidad. Temp.'!X35</f>
        <v>0</v>
      </c>
      <c r="N14" s="63">
        <f>+'24-03-997 Ind. Cuidad. Temp.'!Y35</f>
        <v>0</v>
      </c>
      <c r="O14" s="63">
        <f>+'24-03-997 Ind. Cuidad. Temp.'!Z35</f>
        <v>0</v>
      </c>
      <c r="P14" s="63">
        <f>+'24-03-997 Ind. Cuidad. Temp.'!AA35</f>
        <v>0</v>
      </c>
      <c r="Q14" s="63">
        <f>+'24-03-997 Ind. Cuidad. Temp.'!AB35</f>
        <v>0</v>
      </c>
      <c r="R14" s="63">
        <f>+'24-03-997 Ind. Cuidad. Temp.'!AC35</f>
        <v>0</v>
      </c>
      <c r="S14" s="63">
        <f>+'24-03-997 Ind. Cuidad. Temp.'!AD35</f>
        <v>0</v>
      </c>
      <c r="T14" s="63">
        <f>+'24-03-997 Ind. Cuidad. Temp.'!AE35</f>
        <v>0</v>
      </c>
      <c r="U14" s="63">
        <f>+'24-03-997 Ind. Cuidad. Temp.'!AF35</f>
        <v>0</v>
      </c>
      <c r="V14" s="63">
        <f>+'24-03-997 Ind. Cuidad. Temp.'!AG35</f>
        <v>0</v>
      </c>
      <c r="W14" s="63">
        <f>+'24-03-997 Ind. Cuidad. Temp.'!AH35</f>
        <v>0</v>
      </c>
      <c r="X14" s="87">
        <f>+'24-03-997 Ind. Cuidad. Temp.'!AI35</f>
        <v>0</v>
      </c>
      <c r="Y14" s="87">
        <f>+'24-03-997 Ind. Cuidad. Temp.'!AJ35</f>
        <v>0</v>
      </c>
    </row>
    <row r="15" spans="1:25" ht="24.75" customHeight="1" x14ac:dyDescent="0.3">
      <c r="A15" s="86" t="s">
        <v>58</v>
      </c>
      <c r="B15" s="63">
        <f>+'24-03-997 Ind. Cuidad. Temp.'!J39</f>
        <v>2947079</v>
      </c>
      <c r="C15" s="63">
        <f>+'24-03-997 Ind. Cuidad. Temp.'!K39</f>
        <v>2947079</v>
      </c>
      <c r="D15" s="63">
        <f>+'24-03-997 Ind. Cuidad. Temp.'!M39</f>
        <v>0</v>
      </c>
      <c r="E15" s="63">
        <f>+'24-03-997 Ind. Cuidad. Temp.'!N39</f>
        <v>0</v>
      </c>
      <c r="F15" s="63">
        <f>+'24-03-997 Ind. Cuidad. Temp.'!O39</f>
        <v>0</v>
      </c>
      <c r="G15" s="63">
        <f>+'24-03-997 Ind. Cuidad. Temp.'!R39</f>
        <v>0</v>
      </c>
      <c r="H15" s="63">
        <f>+'24-03-997 Ind. Cuidad. Temp.'!S39</f>
        <v>2947079</v>
      </c>
      <c r="I15" s="63">
        <f>+'24-03-997 Ind. Cuidad. Temp.'!T39</f>
        <v>0</v>
      </c>
      <c r="J15" s="63">
        <f>+'24-03-997 Ind. Cuidad. Temp.'!U39</f>
        <v>2947079</v>
      </c>
      <c r="K15" s="63">
        <f>+'24-03-997 Ind. Cuidad. Temp.'!V39</f>
        <v>0</v>
      </c>
      <c r="L15" s="63">
        <f>+'24-03-997 Ind. Cuidad. Temp.'!W39</f>
        <v>0</v>
      </c>
      <c r="M15" s="63">
        <f>+'24-03-997 Ind. Cuidad. Temp.'!X39</f>
        <v>0</v>
      </c>
      <c r="N15" s="63">
        <f>+'24-03-997 Ind. Cuidad. Temp.'!Y39</f>
        <v>0</v>
      </c>
      <c r="O15" s="63">
        <f>+'24-03-997 Ind. Cuidad. Temp.'!Z39</f>
        <v>0</v>
      </c>
      <c r="P15" s="63">
        <f>+'24-03-997 Ind. Cuidad. Temp.'!AA39</f>
        <v>0</v>
      </c>
      <c r="Q15" s="63">
        <f>+'24-03-997 Ind. Cuidad. Temp.'!AB39</f>
        <v>0</v>
      </c>
      <c r="R15" s="63">
        <f>+'24-03-997 Ind. Cuidad. Temp.'!AC39</f>
        <v>0</v>
      </c>
      <c r="S15" s="63">
        <f>+'24-03-997 Ind. Cuidad. Temp.'!AD39</f>
        <v>0</v>
      </c>
      <c r="T15" s="63">
        <f>+'24-03-997 Ind. Cuidad. Temp.'!AE39</f>
        <v>0</v>
      </c>
      <c r="U15" s="63">
        <f>+'24-03-997 Ind. Cuidad. Temp.'!AF39</f>
        <v>0</v>
      </c>
      <c r="V15" s="63">
        <f>+'24-03-997 Ind. Cuidad. Temp.'!AG39</f>
        <v>0</v>
      </c>
      <c r="W15" s="63">
        <f>+'24-03-997 Ind. Cuidad. Temp.'!AH39</f>
        <v>2947079</v>
      </c>
      <c r="X15" s="87">
        <f>+'24-03-997 Ind. Cuidad. Temp.'!AI39</f>
        <v>1</v>
      </c>
      <c r="Y15" s="87">
        <f>+'24-03-997 Ind. Cuidad. Temp.'!AJ39</f>
        <v>0.19858099589709105</v>
      </c>
    </row>
    <row r="16" spans="1:25" ht="24.75" customHeight="1" x14ac:dyDescent="0.3">
      <c r="A16" s="86" t="s">
        <v>60</v>
      </c>
      <c r="B16" s="63">
        <f>+'24-03-997 Ind. Cuidad. Temp.'!J45</f>
        <v>7178284</v>
      </c>
      <c r="C16" s="63">
        <f>+'24-03-997 Ind. Cuidad. Temp.'!K45</f>
        <v>7178284</v>
      </c>
      <c r="D16" s="63">
        <f>+'24-03-997 Ind. Cuidad. Temp.'!M45</f>
        <v>0</v>
      </c>
      <c r="E16" s="63">
        <f>+'24-03-997 Ind. Cuidad. Temp.'!N45</f>
        <v>0</v>
      </c>
      <c r="F16" s="63">
        <f>+'24-03-997 Ind. Cuidad. Temp.'!O45</f>
        <v>0</v>
      </c>
      <c r="G16" s="63">
        <f>+'24-03-997 Ind. Cuidad. Temp.'!R45</f>
        <v>0</v>
      </c>
      <c r="H16" s="63">
        <f>+'24-03-997 Ind. Cuidad. Temp.'!S45</f>
        <v>7178284</v>
      </c>
      <c r="I16" s="63">
        <f>+'24-03-997 Ind. Cuidad. Temp.'!T45</f>
        <v>0</v>
      </c>
      <c r="J16" s="63">
        <f>+'24-03-997 Ind. Cuidad. Temp.'!U45</f>
        <v>7178284</v>
      </c>
      <c r="K16" s="63">
        <f>+'24-03-997 Ind. Cuidad. Temp.'!V45</f>
        <v>0</v>
      </c>
      <c r="L16" s="63">
        <f>+'24-03-997 Ind. Cuidad. Temp.'!W45</f>
        <v>0</v>
      </c>
      <c r="M16" s="63">
        <f>+'24-03-997 Ind. Cuidad. Temp.'!X45</f>
        <v>0</v>
      </c>
      <c r="N16" s="63">
        <f>+'24-03-997 Ind. Cuidad. Temp.'!Y45</f>
        <v>0</v>
      </c>
      <c r="O16" s="63">
        <f>+'24-03-997 Ind. Cuidad. Temp.'!Z45</f>
        <v>0</v>
      </c>
      <c r="P16" s="63">
        <f>+'24-03-997 Ind. Cuidad. Temp.'!AA45</f>
        <v>0</v>
      </c>
      <c r="Q16" s="63">
        <f>+'24-03-997 Ind. Cuidad. Temp.'!AB45</f>
        <v>0</v>
      </c>
      <c r="R16" s="63">
        <f>+'24-03-997 Ind. Cuidad. Temp.'!AC45</f>
        <v>0</v>
      </c>
      <c r="S16" s="63">
        <f>+'24-03-997 Ind. Cuidad. Temp.'!AD45</f>
        <v>0</v>
      </c>
      <c r="T16" s="63">
        <f>+'24-03-997 Ind. Cuidad. Temp.'!AE45</f>
        <v>0</v>
      </c>
      <c r="U16" s="63">
        <f>+'24-03-997 Ind. Cuidad. Temp.'!AF45</f>
        <v>0</v>
      </c>
      <c r="V16" s="63">
        <f>+'24-03-997 Ind. Cuidad. Temp.'!AG45</f>
        <v>0</v>
      </c>
      <c r="W16" s="63">
        <f>+'24-03-997 Ind. Cuidad. Temp.'!AH45</f>
        <v>7178284</v>
      </c>
      <c r="X16" s="87">
        <f>+'24-03-997 Ind. Cuidad. Temp.'!AI45</f>
        <v>1</v>
      </c>
      <c r="Y16" s="87">
        <f>+'24-03-997 Ind. Cuidad. Temp.'!AJ45</f>
        <v>0.48368937023817626</v>
      </c>
    </row>
    <row r="17" spans="1:25" ht="24.75" customHeight="1" x14ac:dyDescent="0.3">
      <c r="A17" s="86" t="s">
        <v>62</v>
      </c>
      <c r="B17" s="63">
        <f>+'24-03-997 Ind. Cuidad. Temp.'!J49</f>
        <v>0</v>
      </c>
      <c r="C17" s="63">
        <f>+'24-03-997 Ind. Cuidad. Temp.'!K49</f>
        <v>0</v>
      </c>
      <c r="D17" s="63">
        <f>+'24-03-997 Ind. Cuidad. Temp.'!M49</f>
        <v>0</v>
      </c>
      <c r="E17" s="63">
        <f>+'24-03-997 Ind. Cuidad. Temp.'!N49</f>
        <v>0</v>
      </c>
      <c r="F17" s="63">
        <f>+'24-03-997 Ind. Cuidad. Temp.'!O49</f>
        <v>0</v>
      </c>
      <c r="G17" s="63">
        <f>+'24-03-997 Ind. Cuidad. Temp.'!R49</f>
        <v>0</v>
      </c>
      <c r="H17" s="63">
        <f>+'24-03-997 Ind. Cuidad. Temp.'!S49</f>
        <v>0</v>
      </c>
      <c r="I17" s="63">
        <f>+'24-03-997 Ind. Cuidad. Temp.'!T49</f>
        <v>0</v>
      </c>
      <c r="J17" s="63">
        <f>+'24-03-997 Ind. Cuidad. Temp.'!U49</f>
        <v>0</v>
      </c>
      <c r="K17" s="63">
        <f>+'24-03-997 Ind. Cuidad. Temp.'!V49</f>
        <v>0</v>
      </c>
      <c r="L17" s="63">
        <f>+'24-03-997 Ind. Cuidad. Temp.'!W49</f>
        <v>0</v>
      </c>
      <c r="M17" s="63">
        <f>+'24-03-997 Ind. Cuidad. Temp.'!X49</f>
        <v>0</v>
      </c>
      <c r="N17" s="63">
        <f>+'24-03-997 Ind. Cuidad. Temp.'!Y49</f>
        <v>0</v>
      </c>
      <c r="O17" s="63">
        <f>+'24-03-997 Ind. Cuidad. Temp.'!Z49</f>
        <v>0</v>
      </c>
      <c r="P17" s="63">
        <f>+'24-03-997 Ind. Cuidad. Temp.'!AA49</f>
        <v>0</v>
      </c>
      <c r="Q17" s="63">
        <f>+'24-03-997 Ind. Cuidad. Temp.'!AB49</f>
        <v>0</v>
      </c>
      <c r="R17" s="63">
        <f>+'24-03-997 Ind. Cuidad. Temp.'!AC49</f>
        <v>0</v>
      </c>
      <c r="S17" s="63">
        <f>+'24-03-997 Ind. Cuidad. Temp.'!AD49</f>
        <v>0</v>
      </c>
      <c r="T17" s="63">
        <f>+'24-03-997 Ind. Cuidad. Temp.'!AE49</f>
        <v>0</v>
      </c>
      <c r="U17" s="63">
        <f>+'24-03-997 Ind. Cuidad. Temp.'!AF49</f>
        <v>0</v>
      </c>
      <c r="V17" s="63">
        <f>+'24-03-997 Ind. Cuidad. Temp.'!AG49</f>
        <v>0</v>
      </c>
      <c r="W17" s="63">
        <f>+'24-03-997 Ind. Cuidad. Temp.'!AH49</f>
        <v>0</v>
      </c>
      <c r="X17" s="87">
        <f>+'24-03-997 Ind. Cuidad. Temp.'!AI49</f>
        <v>0</v>
      </c>
      <c r="Y17" s="87">
        <f>+'24-03-997 Ind. Cuidad. Temp.'!AJ46</f>
        <v>0</v>
      </c>
    </row>
    <row r="18" spans="1:25" ht="24.75" customHeight="1" x14ac:dyDescent="0.3">
      <c r="A18" s="86" t="s">
        <v>64</v>
      </c>
      <c r="B18" s="63">
        <f>+'24-03-997 Ind. Cuidad. Temp.'!J53</f>
        <v>0</v>
      </c>
      <c r="C18" s="63">
        <f>+'24-03-997 Ind. Cuidad. Temp.'!K53</f>
        <v>0</v>
      </c>
      <c r="D18" s="63">
        <f>+'24-03-997 Ind. Cuidad. Temp.'!M53</f>
        <v>0</v>
      </c>
      <c r="E18" s="63">
        <f>+'24-03-997 Ind. Cuidad. Temp.'!N53</f>
        <v>0</v>
      </c>
      <c r="F18" s="63">
        <f>+'24-03-997 Ind. Cuidad. Temp.'!O53</f>
        <v>0</v>
      </c>
      <c r="G18" s="63">
        <f>+'24-03-997 Ind. Cuidad. Temp.'!R53</f>
        <v>0</v>
      </c>
      <c r="H18" s="63">
        <f>+'24-03-997 Ind. Cuidad. Temp.'!S53</f>
        <v>0</v>
      </c>
      <c r="I18" s="63">
        <f>+'24-03-997 Ind. Cuidad. Temp.'!T53</f>
        <v>0</v>
      </c>
      <c r="J18" s="63">
        <f>+'24-03-997 Ind. Cuidad. Temp.'!U53</f>
        <v>0</v>
      </c>
      <c r="K18" s="63">
        <f>+'24-03-997 Ind. Cuidad. Temp.'!V53</f>
        <v>0</v>
      </c>
      <c r="L18" s="63">
        <f>+'24-03-997 Ind. Cuidad. Temp.'!W53</f>
        <v>0</v>
      </c>
      <c r="M18" s="63">
        <f>+'24-03-997 Ind. Cuidad. Temp.'!X53</f>
        <v>0</v>
      </c>
      <c r="N18" s="63">
        <f>+'24-03-997 Ind. Cuidad. Temp.'!Y53</f>
        <v>0</v>
      </c>
      <c r="O18" s="63">
        <f>+'24-03-997 Ind. Cuidad. Temp.'!Z53</f>
        <v>0</v>
      </c>
      <c r="P18" s="63">
        <f>+'24-03-997 Ind. Cuidad. Temp.'!AA53</f>
        <v>0</v>
      </c>
      <c r="Q18" s="63">
        <f>+'24-03-997 Ind. Cuidad. Temp.'!AB53</f>
        <v>0</v>
      </c>
      <c r="R18" s="63">
        <f>+'24-03-997 Ind. Cuidad. Temp.'!AC53</f>
        <v>0</v>
      </c>
      <c r="S18" s="63">
        <f>+'24-03-997 Ind. Cuidad. Temp.'!AD53</f>
        <v>0</v>
      </c>
      <c r="T18" s="63">
        <f>+'24-03-997 Ind. Cuidad. Temp.'!AE53</f>
        <v>0</v>
      </c>
      <c r="U18" s="63">
        <f>+'24-03-997 Ind. Cuidad. Temp.'!AF53</f>
        <v>0</v>
      </c>
      <c r="V18" s="63">
        <f>+'24-03-997 Ind. Cuidad. Temp.'!AG53</f>
        <v>0</v>
      </c>
      <c r="W18" s="63">
        <f>+'24-03-997 Ind. Cuidad. Temp.'!AH53</f>
        <v>0</v>
      </c>
      <c r="X18" s="87">
        <f>+'24-03-997 Ind. Cuidad. Temp.'!AI53</f>
        <v>0</v>
      </c>
      <c r="Y18" s="87">
        <f>+'24-03-997 Ind. Cuidad. Temp.'!AJ53</f>
        <v>0</v>
      </c>
    </row>
    <row r="19" spans="1:25" ht="24.75" customHeight="1" x14ac:dyDescent="0.3">
      <c r="A19" s="86" t="s">
        <v>66</v>
      </c>
      <c r="B19" s="63">
        <f>+'24-03-997 Ind. Cuidad. Temp.'!J57</f>
        <v>0</v>
      </c>
      <c r="C19" s="63">
        <f>+'24-03-997 Ind. Cuidad. Temp.'!K57</f>
        <v>0</v>
      </c>
      <c r="D19" s="63">
        <f>+'24-03-997 Ind. Cuidad. Temp.'!M57</f>
        <v>0</v>
      </c>
      <c r="E19" s="63">
        <f>+'24-03-997 Ind. Cuidad. Temp.'!N57</f>
        <v>0</v>
      </c>
      <c r="F19" s="63">
        <f>+'24-03-997 Ind. Cuidad. Temp.'!O57</f>
        <v>0</v>
      </c>
      <c r="G19" s="63">
        <f>+'24-03-997 Ind. Cuidad. Temp.'!R57</f>
        <v>0</v>
      </c>
      <c r="H19" s="63">
        <f>+'24-03-997 Ind. Cuidad. Temp.'!S57</f>
        <v>0</v>
      </c>
      <c r="I19" s="63">
        <f>+'24-03-997 Ind. Cuidad. Temp.'!T57</f>
        <v>0</v>
      </c>
      <c r="J19" s="63">
        <f>+'24-03-997 Ind. Cuidad. Temp.'!U57</f>
        <v>0</v>
      </c>
      <c r="K19" s="63">
        <f>+'24-03-997 Ind. Cuidad. Temp.'!V57</f>
        <v>0</v>
      </c>
      <c r="L19" s="63">
        <f>+'24-03-997 Ind. Cuidad. Temp.'!W57</f>
        <v>0</v>
      </c>
      <c r="M19" s="63">
        <f>+'24-03-997 Ind. Cuidad. Temp.'!X57</f>
        <v>0</v>
      </c>
      <c r="N19" s="63">
        <f>+'24-03-997 Ind. Cuidad. Temp.'!Y57</f>
        <v>0</v>
      </c>
      <c r="O19" s="63">
        <f>+'24-03-997 Ind. Cuidad. Temp.'!Z57</f>
        <v>0</v>
      </c>
      <c r="P19" s="63">
        <f>+'24-03-997 Ind. Cuidad. Temp.'!AA57</f>
        <v>0</v>
      </c>
      <c r="Q19" s="63">
        <f>+'24-03-997 Ind. Cuidad. Temp.'!AB57</f>
        <v>0</v>
      </c>
      <c r="R19" s="63">
        <f>+'24-03-997 Ind. Cuidad. Temp.'!AC57</f>
        <v>0</v>
      </c>
      <c r="S19" s="63">
        <f>+'24-03-997 Ind. Cuidad. Temp.'!AD57</f>
        <v>0</v>
      </c>
      <c r="T19" s="63">
        <f>+'24-03-997 Ind. Cuidad. Temp.'!AE57</f>
        <v>0</v>
      </c>
      <c r="U19" s="63">
        <f>+'24-03-997 Ind. Cuidad. Temp.'!AF57</f>
        <v>0</v>
      </c>
      <c r="V19" s="63">
        <f>+'24-03-997 Ind. Cuidad. Temp.'!AG57</f>
        <v>0</v>
      </c>
      <c r="W19" s="63">
        <f>+'24-03-997 Ind. Cuidad. Temp.'!AH57</f>
        <v>0</v>
      </c>
      <c r="X19" s="87">
        <f>+'24-03-997 Ind. Cuidad. Temp.'!AI57</f>
        <v>0</v>
      </c>
      <c r="Y19" s="87">
        <f>+'24-03-997 Ind. Cuidad. Temp.'!AJ57</f>
        <v>0</v>
      </c>
    </row>
    <row r="20" spans="1:25" ht="24.75" customHeight="1" x14ac:dyDescent="0.3">
      <c r="A20" s="88" t="s">
        <v>68</v>
      </c>
      <c r="B20" s="63">
        <f>+'24-03-997 Ind. Cuidad. Temp.'!J61</f>
        <v>0</v>
      </c>
      <c r="C20" s="63">
        <f>+'24-03-997 Ind. Cuidad. Temp.'!K61</f>
        <v>0</v>
      </c>
      <c r="D20" s="63">
        <f>+'24-03-997 Ind. Cuidad. Temp.'!M61</f>
        <v>0</v>
      </c>
      <c r="E20" s="63">
        <f>+'24-03-997 Ind. Cuidad. Temp.'!N61</f>
        <v>0</v>
      </c>
      <c r="F20" s="63">
        <f>+'24-03-997 Ind. Cuidad. Temp.'!O61</f>
        <v>0</v>
      </c>
      <c r="G20" s="63">
        <f>+'24-03-997 Ind. Cuidad. Temp.'!R61</f>
        <v>0</v>
      </c>
      <c r="H20" s="63">
        <f>+'24-03-997 Ind. Cuidad. Temp.'!S61</f>
        <v>0</v>
      </c>
      <c r="I20" s="63">
        <f>+'24-03-997 Ind. Cuidad. Temp.'!T61</f>
        <v>0</v>
      </c>
      <c r="J20" s="63">
        <f>+'24-03-997 Ind. Cuidad. Temp.'!U61</f>
        <v>0</v>
      </c>
      <c r="K20" s="63">
        <f>+'24-03-997 Ind. Cuidad. Temp.'!V61</f>
        <v>0</v>
      </c>
      <c r="L20" s="63">
        <f>+'24-03-997 Ind. Cuidad. Temp.'!W61</f>
        <v>0</v>
      </c>
      <c r="M20" s="63">
        <f>+'24-03-997 Ind. Cuidad. Temp.'!X61</f>
        <v>0</v>
      </c>
      <c r="N20" s="63">
        <f>+'24-03-997 Ind. Cuidad. Temp.'!Y61</f>
        <v>0</v>
      </c>
      <c r="O20" s="63">
        <f>+'24-03-997 Ind. Cuidad. Temp.'!Z61</f>
        <v>0</v>
      </c>
      <c r="P20" s="63">
        <f>+'24-03-997 Ind. Cuidad. Temp.'!AA61</f>
        <v>0</v>
      </c>
      <c r="Q20" s="63">
        <f>+'24-03-997 Ind. Cuidad. Temp.'!AB61</f>
        <v>0</v>
      </c>
      <c r="R20" s="63">
        <f>+'24-03-997 Ind. Cuidad. Temp.'!AC61</f>
        <v>0</v>
      </c>
      <c r="S20" s="63">
        <f>+'24-03-997 Ind. Cuidad. Temp.'!AD61</f>
        <v>0</v>
      </c>
      <c r="T20" s="63">
        <f>+'24-03-997 Ind. Cuidad. Temp.'!AE61</f>
        <v>0</v>
      </c>
      <c r="U20" s="63">
        <f>+'24-03-997 Ind. Cuidad. Temp.'!AF61</f>
        <v>0</v>
      </c>
      <c r="V20" s="63">
        <f>+'24-03-997 Ind. Cuidad. Temp.'!AG61</f>
        <v>0</v>
      </c>
      <c r="W20" s="63">
        <f>+'24-03-997 Ind. Cuidad. Temp.'!AH61</f>
        <v>0</v>
      </c>
      <c r="X20" s="87">
        <f>+'24-03-997 Ind. Cuidad. Temp.'!AI61</f>
        <v>0</v>
      </c>
      <c r="Y20" s="87">
        <f>+'24-03-997 Ind. Cuidad. Temp.'!AJ61</f>
        <v>0</v>
      </c>
    </row>
    <row r="21" spans="1:25" ht="24.75" customHeight="1" x14ac:dyDescent="0.3">
      <c r="A21" s="88" t="s">
        <v>70</v>
      </c>
      <c r="B21" s="63">
        <f>+'24-03-997 Ind. Cuidad. Temp.'!J65</f>
        <v>0</v>
      </c>
      <c r="C21" s="63">
        <f>+'24-03-997 Ind. Cuidad. Temp.'!K65</f>
        <v>0</v>
      </c>
      <c r="D21" s="63">
        <f>+'24-03-997 Ind. Cuidad. Temp.'!M65</f>
        <v>0</v>
      </c>
      <c r="E21" s="63">
        <f>+'24-03-997 Ind. Cuidad. Temp.'!N65</f>
        <v>0</v>
      </c>
      <c r="F21" s="63">
        <f>+'24-03-997 Ind. Cuidad. Temp.'!O65</f>
        <v>0</v>
      </c>
      <c r="G21" s="63">
        <f>+'24-03-997 Ind. Cuidad. Temp.'!R65</f>
        <v>0</v>
      </c>
      <c r="H21" s="63">
        <f>+'24-03-997 Ind. Cuidad. Temp.'!S65</f>
        <v>0</v>
      </c>
      <c r="I21" s="63">
        <f>+'24-03-997 Ind. Cuidad. Temp.'!T65</f>
        <v>0</v>
      </c>
      <c r="J21" s="63">
        <f>+'24-03-997 Ind. Cuidad. Temp.'!U65</f>
        <v>0</v>
      </c>
      <c r="K21" s="63">
        <f>+'24-03-997 Ind. Cuidad. Temp.'!V65</f>
        <v>0</v>
      </c>
      <c r="L21" s="63">
        <f>+'24-03-997 Ind. Cuidad. Temp.'!W65</f>
        <v>0</v>
      </c>
      <c r="M21" s="63">
        <f>+'24-03-997 Ind. Cuidad. Temp.'!X65</f>
        <v>0</v>
      </c>
      <c r="N21" s="63">
        <f>+'24-03-997 Ind. Cuidad. Temp.'!Y65</f>
        <v>0</v>
      </c>
      <c r="O21" s="63">
        <f>+'24-03-997 Ind. Cuidad. Temp.'!Z65</f>
        <v>0</v>
      </c>
      <c r="P21" s="63">
        <f>+'24-03-997 Ind. Cuidad. Temp.'!AA65</f>
        <v>0</v>
      </c>
      <c r="Q21" s="63">
        <f>+'24-03-997 Ind. Cuidad. Temp.'!AB65</f>
        <v>0</v>
      </c>
      <c r="R21" s="63">
        <f>+'24-03-997 Ind. Cuidad. Temp.'!AC65</f>
        <v>0</v>
      </c>
      <c r="S21" s="63">
        <f>+'24-03-997 Ind. Cuidad. Temp.'!AD65</f>
        <v>0</v>
      </c>
      <c r="T21" s="63">
        <f>+'24-03-997 Ind. Cuidad. Temp.'!AE65</f>
        <v>0</v>
      </c>
      <c r="U21" s="63">
        <f>+'24-03-997 Ind. Cuidad. Temp.'!AF65</f>
        <v>0</v>
      </c>
      <c r="V21" s="63">
        <f>+'24-03-997 Ind. Cuidad. Temp.'!AG65</f>
        <v>0</v>
      </c>
      <c r="W21" s="63">
        <f>+'24-03-997 Ind. Cuidad. Temp.'!AH65</f>
        <v>0</v>
      </c>
      <c r="X21" s="87">
        <f>+'24-03-997 Ind. Cuidad. Temp.'!AI65</f>
        <v>0</v>
      </c>
      <c r="Y21" s="87">
        <f>+'24-03-997 Ind. Cuidad. Temp.'!AJ65</f>
        <v>0</v>
      </c>
    </row>
    <row r="22" spans="1:25" ht="24.75" customHeight="1" x14ac:dyDescent="0.3">
      <c r="A22" s="88" t="s">
        <v>72</v>
      </c>
      <c r="B22" s="63">
        <f>+'24-03-997 Ind. Cuidad. Temp.'!J69</f>
        <v>0</v>
      </c>
      <c r="C22" s="63">
        <f>+'24-03-997 Ind. Cuidad. Temp.'!K69</f>
        <v>0</v>
      </c>
      <c r="D22" s="63">
        <f>+'24-03-997 Ind. Cuidad. Temp.'!M69</f>
        <v>0</v>
      </c>
      <c r="E22" s="63">
        <f>+'24-03-997 Ind. Cuidad. Temp.'!N69</f>
        <v>0</v>
      </c>
      <c r="F22" s="63">
        <f>+'24-03-997 Ind. Cuidad. Temp.'!O69</f>
        <v>0</v>
      </c>
      <c r="G22" s="63">
        <f>+'24-03-997 Ind. Cuidad. Temp.'!R69</f>
        <v>0</v>
      </c>
      <c r="H22" s="63">
        <f>+'24-03-997 Ind. Cuidad. Temp.'!S69</f>
        <v>0</v>
      </c>
      <c r="I22" s="63">
        <f>+'24-03-997 Ind. Cuidad. Temp.'!T69</f>
        <v>0</v>
      </c>
      <c r="J22" s="63">
        <f>+'24-03-997 Ind. Cuidad. Temp.'!U69</f>
        <v>0</v>
      </c>
      <c r="K22" s="63">
        <f>+'24-03-997 Ind. Cuidad. Temp.'!V69</f>
        <v>0</v>
      </c>
      <c r="L22" s="63">
        <f>+'24-03-997 Ind. Cuidad. Temp.'!W69</f>
        <v>0</v>
      </c>
      <c r="M22" s="63">
        <f>+'24-03-997 Ind. Cuidad. Temp.'!X69</f>
        <v>0</v>
      </c>
      <c r="N22" s="63">
        <f>+'24-03-997 Ind. Cuidad. Temp.'!Y69</f>
        <v>0</v>
      </c>
      <c r="O22" s="63">
        <f>+'24-03-997 Ind. Cuidad. Temp.'!Z69</f>
        <v>0</v>
      </c>
      <c r="P22" s="63">
        <f>+'24-03-997 Ind. Cuidad. Temp.'!AA69</f>
        <v>0</v>
      </c>
      <c r="Q22" s="63">
        <f>+'24-03-997 Ind. Cuidad. Temp.'!AB69</f>
        <v>0</v>
      </c>
      <c r="R22" s="63">
        <f>+'24-03-997 Ind. Cuidad. Temp.'!AC69</f>
        <v>0</v>
      </c>
      <c r="S22" s="63">
        <f>+'24-03-997 Ind. Cuidad. Temp.'!AD69</f>
        <v>0</v>
      </c>
      <c r="T22" s="63">
        <f>+'24-03-997 Ind. Cuidad. Temp.'!AE69</f>
        <v>0</v>
      </c>
      <c r="U22" s="63">
        <f>+'24-03-997 Ind. Cuidad. Temp.'!AF69</f>
        <v>0</v>
      </c>
      <c r="V22" s="63">
        <f>+'24-03-997 Ind. Cuidad. Temp.'!AG69</f>
        <v>0</v>
      </c>
      <c r="W22" s="63">
        <f>+'24-03-997 Ind. Cuidad. Temp.'!AH69</f>
        <v>0</v>
      </c>
      <c r="X22" s="87">
        <f>+'24-03-997 Ind. Cuidad. Temp.'!AI69</f>
        <v>0</v>
      </c>
      <c r="Y22" s="87">
        <f>+'24-03-997 Ind. Cuidad. Temp.'!AJ69</f>
        <v>0</v>
      </c>
    </row>
    <row r="23" spans="1:25" ht="24.75" customHeight="1" x14ac:dyDescent="0.3">
      <c r="A23" s="89" t="s">
        <v>74</v>
      </c>
      <c r="B23" s="63">
        <f>+'24-03-997 Ind. Cuidad. Temp.'!J73</f>
        <v>472050310</v>
      </c>
      <c r="C23" s="63">
        <f>+'24-03-997 Ind. Cuidad. Temp.'!K73</f>
        <v>0</v>
      </c>
      <c r="D23" s="63">
        <f>+'24-03-997 Ind. Cuidad. Temp.'!M73</f>
        <v>0</v>
      </c>
      <c r="E23" s="63">
        <f>+'24-03-997 Ind. Cuidad. Temp.'!N73</f>
        <v>0</v>
      </c>
      <c r="F23" s="63">
        <f>+'24-03-997 Ind. Cuidad. Temp.'!O73</f>
        <v>0</v>
      </c>
      <c r="G23" s="63">
        <f>+'24-03-997 Ind. Cuidad. Temp.'!R73</f>
        <v>0</v>
      </c>
      <c r="H23" s="63">
        <f>+'24-03-997 Ind. Cuidad. Temp.'!S73</f>
        <v>0</v>
      </c>
      <c r="I23" s="63">
        <f>+'24-03-997 Ind. Cuidad. Temp.'!T73</f>
        <v>0</v>
      </c>
      <c r="J23" s="63">
        <f>+'24-03-997 Ind. Cuidad. Temp.'!U73</f>
        <v>0</v>
      </c>
      <c r="K23" s="63">
        <f>+'24-03-997 Ind. Cuidad. Temp.'!V73</f>
        <v>0</v>
      </c>
      <c r="L23" s="63">
        <f>+'24-03-997 Ind. Cuidad. Temp.'!W73</f>
        <v>0</v>
      </c>
      <c r="M23" s="63">
        <f>+'24-03-997 Ind. Cuidad. Temp.'!X73</f>
        <v>0</v>
      </c>
      <c r="N23" s="63">
        <f>+'24-03-997 Ind. Cuidad. Temp.'!Y73</f>
        <v>0</v>
      </c>
      <c r="O23" s="63">
        <f>+'24-03-997 Ind. Cuidad. Temp.'!Z73</f>
        <v>0</v>
      </c>
      <c r="P23" s="63">
        <f>+'24-03-997 Ind. Cuidad. Temp.'!AA73</f>
        <v>0</v>
      </c>
      <c r="Q23" s="63">
        <f>+'24-03-997 Ind. Cuidad. Temp.'!AB73</f>
        <v>0</v>
      </c>
      <c r="R23" s="63">
        <f>+'24-03-997 Ind. Cuidad. Temp.'!AC73</f>
        <v>0</v>
      </c>
      <c r="S23" s="63">
        <f>+'24-03-997 Ind. Cuidad. Temp.'!AD73</f>
        <v>0</v>
      </c>
      <c r="T23" s="63">
        <f>+'24-03-997 Ind. Cuidad. Temp.'!AE73</f>
        <v>0</v>
      </c>
      <c r="U23" s="63">
        <f>+'24-03-997 Ind. Cuidad. Temp.'!AF73</f>
        <v>0</v>
      </c>
      <c r="V23" s="63">
        <f>+'24-03-997 Ind. Cuidad. Temp.'!AG73</f>
        <v>0</v>
      </c>
      <c r="W23" s="63">
        <f>+'24-03-997 Ind. Cuidad. Temp.'!AH73</f>
        <v>0</v>
      </c>
      <c r="X23" s="87">
        <f>+'24-03-997 Ind. Cuidad. Temp.'!AI73</f>
        <v>0</v>
      </c>
      <c r="Y23" s="87">
        <f>+'24-03-997 Ind. Cuidad. Temp.'!AJ73</f>
        <v>0</v>
      </c>
    </row>
    <row r="24" spans="1:25" ht="20.399999999999999" x14ac:dyDescent="0.3">
      <c r="A24" s="8" t="str">
        <f>"TOTAL ASIG."&amp;" "&amp;$A$5</f>
        <v>TOTAL ASIG. 24-03-997 "Centro para Niños(as) con Cuidadores Principales Temporeras(os)"</v>
      </c>
      <c r="B24" s="75">
        <f>SUM(B8:B23)</f>
        <v>482175673</v>
      </c>
      <c r="C24" s="75">
        <f t="shared" ref="C24:V24" si="0">SUM(C8:C23)</f>
        <v>10125363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10125363</v>
      </c>
      <c r="I24" s="75">
        <f t="shared" si="0"/>
        <v>0</v>
      </c>
      <c r="J24" s="75">
        <f t="shared" si="0"/>
        <v>10125363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10125363</v>
      </c>
      <c r="X24" s="90">
        <f>+'24-03-997 Ind. Cuidad. Temp.'!AI78</f>
        <v>3.0480518226872134E-2</v>
      </c>
      <c r="Y24" s="90">
        <f>'24-03-997 Ind. Cuidad. Temp.'!AJ78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DB91"/>
  <sheetViews>
    <sheetView zoomScaleNormal="100" workbookViewId="0">
      <selection activeCell="AJ69" sqref="AJ69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93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563153000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144</v>
      </c>
      <c r="D69" s="51">
        <v>44988</v>
      </c>
      <c r="E69" s="69" t="s">
        <v>135</v>
      </c>
      <c r="F69" s="104" t="s">
        <v>110</v>
      </c>
      <c r="G69" s="103">
        <v>2403999</v>
      </c>
      <c r="H69" s="53"/>
      <c r="I69" s="55"/>
      <c r="J69" s="160"/>
      <c r="K69" s="72">
        <v>563153000</v>
      </c>
      <c r="L69" s="59"/>
      <c r="M69" s="47"/>
      <c r="N69" s="73"/>
      <c r="O69" s="47"/>
      <c r="P69" s="74"/>
      <c r="Q69" s="74"/>
      <c r="R69" s="24"/>
      <c r="S69" s="24"/>
      <c r="T69" s="24">
        <v>281576500</v>
      </c>
      <c r="U69" s="25">
        <f>SUM(R69:T69)</f>
        <v>281576500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281576500</v>
      </c>
      <c r="AI69" s="26">
        <f>IF(ISERROR(AH69/K69),0,AH69/K69)</f>
        <v>0.5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563153000</v>
      </c>
      <c r="K71" s="75">
        <f>SUM(K69:K69)</f>
        <v>563153000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281576500</v>
      </c>
      <c r="U71" s="75">
        <f t="shared" si="15"/>
        <v>281576500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281576500</v>
      </c>
      <c r="AI71" s="78">
        <f>IF(ISERROR(AH71/J71),0,AH71/J71)</f>
        <v>0.5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x14ac:dyDescent="0.3">
      <c r="A72" s="136" t="str">
        <f>"TOTAL ASIG."&amp;" "&amp;$A$5</f>
        <v>TOTAL ASIG. 24-03-999 "Programa de Generación de Microemprendimiento Indígena Urbano Chile Solidario - CONADI"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563153000</v>
      </c>
      <c r="K72" s="33">
        <f>+K11+K15+K19+K23+K27+K31+K35+K39+K43+K47+K51+K55+K67+K59+K63+K71</f>
        <v>563153000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281576500</v>
      </c>
      <c r="U72" s="33">
        <f t="shared" si="16"/>
        <v>281576500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281576500</v>
      </c>
      <c r="AI72" s="36">
        <f>IF(ISERROR(AH72/J72),0,AH72/J72)</f>
        <v>0.5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zoomScaleNormal="100" workbookViewId="0">
      <selection activeCell="AJ69" sqref="AJ69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25" t="s">
        <v>82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</row>
    <row r="6" spans="1:106" s="6" customFormat="1" x14ac:dyDescent="0.3">
      <c r="A6" s="119" t="s">
        <v>3</v>
      </c>
      <c r="B6" s="119" t="s">
        <v>4</v>
      </c>
      <c r="C6" s="3" t="s">
        <v>5</v>
      </c>
      <c r="D6" s="119" t="s">
        <v>6</v>
      </c>
      <c r="E6" s="119" t="s">
        <v>7</v>
      </c>
      <c r="F6" s="119" t="s">
        <v>8</v>
      </c>
      <c r="G6" s="119" t="s">
        <v>9</v>
      </c>
      <c r="H6" s="119" t="s">
        <v>10</v>
      </c>
      <c r="I6" s="119"/>
      <c r="J6" s="118" t="s">
        <v>11</v>
      </c>
      <c r="K6" s="118" t="s">
        <v>12</v>
      </c>
      <c r="L6" s="119" t="s">
        <v>13</v>
      </c>
      <c r="M6" s="118" t="s">
        <v>14</v>
      </c>
      <c r="N6" s="118"/>
      <c r="O6" s="118"/>
      <c r="P6" s="119" t="s">
        <v>15</v>
      </c>
      <c r="Q6" s="119" t="s">
        <v>16</v>
      </c>
      <c r="R6" s="118" t="s">
        <v>17</v>
      </c>
      <c r="S6" s="118"/>
      <c r="T6" s="118"/>
      <c r="U6" s="118" t="s">
        <v>18</v>
      </c>
      <c r="V6" s="118" t="s">
        <v>17</v>
      </c>
      <c r="W6" s="118"/>
      <c r="X6" s="118"/>
      <c r="Y6" s="118" t="s">
        <v>19</v>
      </c>
      <c r="Z6" s="118" t="s">
        <v>17</v>
      </c>
      <c r="AA6" s="118"/>
      <c r="AB6" s="118"/>
      <c r="AC6" s="118" t="s">
        <v>20</v>
      </c>
      <c r="AD6" s="118" t="s">
        <v>17</v>
      </c>
      <c r="AE6" s="118"/>
      <c r="AF6" s="118"/>
      <c r="AG6" s="118" t="s">
        <v>21</v>
      </c>
      <c r="AH6" s="118" t="s">
        <v>22</v>
      </c>
      <c r="AI6" s="120" t="s">
        <v>23</v>
      </c>
      <c r="AJ6" s="12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19"/>
      <c r="C7" s="3" t="s">
        <v>24</v>
      </c>
      <c r="D7" s="119"/>
      <c r="E7" s="119"/>
      <c r="F7" s="119"/>
      <c r="G7" s="119"/>
      <c r="H7" s="3" t="s">
        <v>25</v>
      </c>
      <c r="I7" s="3" t="s">
        <v>26</v>
      </c>
      <c r="J7" s="118"/>
      <c r="K7" s="118"/>
      <c r="L7" s="119"/>
      <c r="M7" s="5" t="s">
        <v>27</v>
      </c>
      <c r="N7" s="5" t="s">
        <v>28</v>
      </c>
      <c r="O7" s="5" t="s">
        <v>29</v>
      </c>
      <c r="P7" s="119"/>
      <c r="Q7" s="119"/>
      <c r="R7" s="5" t="s">
        <v>30</v>
      </c>
      <c r="S7" s="5" t="s">
        <v>31</v>
      </c>
      <c r="T7" s="5" t="s">
        <v>32</v>
      </c>
      <c r="U7" s="118"/>
      <c r="V7" s="5" t="s">
        <v>33</v>
      </c>
      <c r="W7" s="5" t="s">
        <v>34</v>
      </c>
      <c r="X7" s="5" t="s">
        <v>35</v>
      </c>
      <c r="Y7" s="118"/>
      <c r="Z7" s="5" t="s">
        <v>36</v>
      </c>
      <c r="AA7" s="5" t="s">
        <v>37</v>
      </c>
      <c r="AB7" s="5" t="s">
        <v>38</v>
      </c>
      <c r="AC7" s="118"/>
      <c r="AD7" s="5" t="s">
        <v>39</v>
      </c>
      <c r="AE7" s="5" t="s">
        <v>40</v>
      </c>
      <c r="AF7" s="5" t="s">
        <v>41</v>
      </c>
      <c r="AG7" s="118"/>
      <c r="AH7" s="118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16" t="s">
        <v>44</v>
      </c>
      <c r="B8" s="116"/>
      <c r="C8" s="116"/>
      <c r="D8" s="116"/>
      <c r="E8" s="116"/>
      <c r="F8" s="9"/>
      <c r="G8" s="10"/>
      <c r="H8" s="11"/>
      <c r="I8" s="11"/>
      <c r="J8" s="113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9">
        <v>1</v>
      </c>
      <c r="B9" s="19"/>
      <c r="C9" s="64"/>
      <c r="D9" s="29"/>
      <c r="E9" s="64"/>
      <c r="F9" s="64"/>
      <c r="G9" s="64"/>
      <c r="H9" s="29"/>
      <c r="I9" s="29"/>
      <c r="J9" s="113"/>
      <c r="K9" s="92"/>
      <c r="L9" s="64"/>
      <c r="M9" s="93"/>
      <c r="N9" s="93"/>
      <c r="O9" s="93"/>
      <c r="P9" s="64"/>
      <c r="Q9" s="64"/>
      <c r="R9" s="93"/>
      <c r="S9" s="93"/>
      <c r="T9" s="93"/>
      <c r="U9" s="13">
        <f>SUM(R9:T9)</f>
        <v>0</v>
      </c>
      <c r="V9" s="93"/>
      <c r="W9" s="93"/>
      <c r="X9" s="93"/>
      <c r="Y9" s="13">
        <f>SUM(V9:X9)</f>
        <v>0</v>
      </c>
      <c r="Z9" s="93"/>
      <c r="AA9" s="93"/>
      <c r="AB9" s="93"/>
      <c r="AC9" s="13">
        <f>SUM(Z9:AB9)</f>
        <v>0</v>
      </c>
      <c r="AD9" s="93"/>
      <c r="AE9" s="93"/>
      <c r="AF9" s="93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13"/>
      <c r="K10" s="92"/>
      <c r="L10" s="64"/>
      <c r="M10" s="93"/>
      <c r="N10" s="93"/>
      <c r="O10" s="93"/>
      <c r="P10" s="64"/>
      <c r="Q10" s="64"/>
      <c r="R10" s="93"/>
      <c r="S10" s="93"/>
      <c r="T10" s="93"/>
      <c r="U10" s="13">
        <f>SUM(R10:T10)</f>
        <v>0</v>
      </c>
      <c r="V10" s="93"/>
      <c r="W10" s="93"/>
      <c r="X10" s="93"/>
      <c r="Y10" s="13">
        <f>SUM(V10:X10)</f>
        <v>0</v>
      </c>
      <c r="Z10" s="93"/>
      <c r="AA10" s="93"/>
      <c r="AB10" s="93"/>
      <c r="AC10" s="13">
        <f>SUM(Z10:AB10)</f>
        <v>0</v>
      </c>
      <c r="AD10" s="93"/>
      <c r="AE10" s="93"/>
      <c r="AF10" s="93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x14ac:dyDescent="0.3">
      <c r="A11" s="112" t="s">
        <v>45</v>
      </c>
      <c r="B11" s="112"/>
      <c r="C11" s="112"/>
      <c r="D11" s="112"/>
      <c r="E11" s="112"/>
      <c r="F11" s="112"/>
      <c r="G11" s="112"/>
      <c r="H11" s="112"/>
      <c r="I11" s="112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4"/>
      <c r="Q11" s="9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11" t="s">
        <v>46</v>
      </c>
      <c r="B12" s="111"/>
      <c r="C12" s="111"/>
      <c r="D12" s="111"/>
      <c r="E12" s="11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117"/>
      <c r="K13" s="92"/>
      <c r="L13" s="64"/>
      <c r="M13" s="93"/>
      <c r="N13" s="93"/>
      <c r="O13" s="93"/>
      <c r="P13" s="64"/>
      <c r="Q13" s="64"/>
      <c r="R13" s="93"/>
      <c r="S13" s="93"/>
      <c r="T13" s="93"/>
      <c r="U13" s="13">
        <f>SUM(R13:T13)</f>
        <v>0</v>
      </c>
      <c r="V13" s="93"/>
      <c r="W13" s="93"/>
      <c r="X13" s="93"/>
      <c r="Y13" s="13">
        <f>SUM(V13:X13)</f>
        <v>0</v>
      </c>
      <c r="Z13" s="93"/>
      <c r="AA13" s="93"/>
      <c r="AB13" s="93"/>
      <c r="AC13" s="13">
        <f>SUM(Z13:AB13)</f>
        <v>0</v>
      </c>
      <c r="AD13" s="93"/>
      <c r="AE13" s="93"/>
      <c r="AF13" s="93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117"/>
      <c r="K14" s="92"/>
      <c r="L14" s="64"/>
      <c r="M14" s="93"/>
      <c r="N14" s="93"/>
      <c r="O14" s="93"/>
      <c r="P14" s="64"/>
      <c r="Q14" s="64"/>
      <c r="R14" s="93"/>
      <c r="S14" s="93"/>
      <c r="T14" s="93"/>
      <c r="U14" s="13">
        <f>SUM(R14:T14)</f>
        <v>0</v>
      </c>
      <c r="V14" s="93"/>
      <c r="W14" s="93"/>
      <c r="X14" s="93"/>
      <c r="Y14" s="13">
        <f>SUM(V14:X14)</f>
        <v>0</v>
      </c>
      <c r="Z14" s="93"/>
      <c r="AA14" s="93"/>
      <c r="AB14" s="93"/>
      <c r="AC14" s="13">
        <f>SUM(Z14:AB14)</f>
        <v>0</v>
      </c>
      <c r="AD14" s="93"/>
      <c r="AE14" s="93"/>
      <c r="AF14" s="93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x14ac:dyDescent="0.3">
      <c r="A15" s="112" t="s">
        <v>47</v>
      </c>
      <c r="B15" s="112"/>
      <c r="C15" s="112"/>
      <c r="D15" s="112"/>
      <c r="E15" s="112"/>
      <c r="F15" s="112"/>
      <c r="G15" s="112"/>
      <c r="H15" s="112"/>
      <c r="I15" s="112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4"/>
      <c r="Q15" s="9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11" t="s">
        <v>48</v>
      </c>
      <c r="B16" s="111"/>
      <c r="C16" s="111"/>
      <c r="D16" s="111"/>
      <c r="E16" s="111"/>
      <c r="F16" s="9"/>
      <c r="G16" s="10"/>
      <c r="H16" s="11"/>
      <c r="I16" s="11"/>
      <c r="J16" s="113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13"/>
      <c r="K17" s="92"/>
      <c r="L17" s="64"/>
      <c r="M17" s="93"/>
      <c r="N17" s="93"/>
      <c r="O17" s="93"/>
      <c r="P17" s="64"/>
      <c r="Q17" s="64"/>
      <c r="R17" s="93"/>
      <c r="S17" s="93"/>
      <c r="T17" s="93"/>
      <c r="U17" s="13">
        <f>SUM(R17:T17)</f>
        <v>0</v>
      </c>
      <c r="V17" s="93"/>
      <c r="W17" s="93"/>
      <c r="X17" s="93"/>
      <c r="Y17" s="13">
        <f>SUM(V17:X17)</f>
        <v>0</v>
      </c>
      <c r="Z17" s="93"/>
      <c r="AA17" s="93"/>
      <c r="AB17" s="93"/>
      <c r="AC17" s="13">
        <f>SUM(Z17:AB17)</f>
        <v>0</v>
      </c>
      <c r="AD17" s="93"/>
      <c r="AE17" s="93"/>
      <c r="AF17" s="93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13"/>
      <c r="K18" s="92"/>
      <c r="L18" s="64"/>
      <c r="M18" s="93"/>
      <c r="N18" s="93"/>
      <c r="O18" s="93"/>
      <c r="P18" s="64"/>
      <c r="Q18" s="64"/>
      <c r="R18" s="93"/>
      <c r="S18" s="93"/>
      <c r="T18" s="93"/>
      <c r="U18" s="13">
        <f>SUM(R18:T18)</f>
        <v>0</v>
      </c>
      <c r="V18" s="93"/>
      <c r="W18" s="93"/>
      <c r="X18" s="93"/>
      <c r="Y18" s="13">
        <f>SUM(V18:X18)</f>
        <v>0</v>
      </c>
      <c r="Z18" s="93"/>
      <c r="AA18" s="93"/>
      <c r="AB18" s="93"/>
      <c r="AC18" s="13">
        <f>SUM(Z18:AB18)</f>
        <v>0</v>
      </c>
      <c r="AD18" s="93"/>
      <c r="AE18" s="93"/>
      <c r="AF18" s="93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x14ac:dyDescent="0.3">
      <c r="A19" s="112" t="s">
        <v>49</v>
      </c>
      <c r="B19" s="112"/>
      <c r="C19" s="112"/>
      <c r="D19" s="112"/>
      <c r="E19" s="112"/>
      <c r="F19" s="112"/>
      <c r="G19" s="112"/>
      <c r="H19" s="112"/>
      <c r="I19" s="112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4"/>
      <c r="Q19" s="9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11" t="s">
        <v>50</v>
      </c>
      <c r="B20" s="111"/>
      <c r="C20" s="111"/>
      <c r="D20" s="111"/>
      <c r="E20" s="111"/>
      <c r="F20" s="9"/>
      <c r="G20" s="10"/>
      <c r="H20" s="11"/>
      <c r="I20" s="11"/>
      <c r="J20" s="113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113"/>
      <c r="K21" s="92"/>
      <c r="L21" s="64"/>
      <c r="M21" s="93"/>
      <c r="N21" s="93"/>
      <c r="O21" s="93"/>
      <c r="P21" s="64"/>
      <c r="Q21" s="64"/>
      <c r="R21" s="93"/>
      <c r="S21" s="93"/>
      <c r="T21" s="93"/>
      <c r="U21" s="13">
        <f>SUM(R21:T21)</f>
        <v>0</v>
      </c>
      <c r="V21" s="93"/>
      <c r="W21" s="93"/>
      <c r="X21" s="93"/>
      <c r="Y21" s="13">
        <f>SUM(V21:X21)</f>
        <v>0</v>
      </c>
      <c r="Z21" s="93"/>
      <c r="AA21" s="93"/>
      <c r="AB21" s="93"/>
      <c r="AC21" s="13">
        <f>SUM(Z21:AB21)</f>
        <v>0</v>
      </c>
      <c r="AD21" s="93"/>
      <c r="AE21" s="93"/>
      <c r="AF21" s="93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113"/>
      <c r="K22" s="92"/>
      <c r="L22" s="64"/>
      <c r="M22" s="93"/>
      <c r="N22" s="93"/>
      <c r="O22" s="93"/>
      <c r="P22" s="64"/>
      <c r="Q22" s="64"/>
      <c r="R22" s="93"/>
      <c r="S22" s="93"/>
      <c r="T22" s="93"/>
      <c r="U22" s="13">
        <f>SUM(R22:T22)</f>
        <v>0</v>
      </c>
      <c r="V22" s="93"/>
      <c r="W22" s="93"/>
      <c r="X22" s="93"/>
      <c r="Y22" s="13">
        <f>SUM(V22:X22)</f>
        <v>0</v>
      </c>
      <c r="Z22" s="93"/>
      <c r="AA22" s="93"/>
      <c r="AB22" s="93"/>
      <c r="AC22" s="13">
        <f>SUM(Z22:AB22)</f>
        <v>0</v>
      </c>
      <c r="AD22" s="93"/>
      <c r="AE22" s="93"/>
      <c r="AF22" s="93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x14ac:dyDescent="0.3">
      <c r="A23" s="112" t="s">
        <v>51</v>
      </c>
      <c r="B23" s="112"/>
      <c r="C23" s="112"/>
      <c r="D23" s="112"/>
      <c r="E23" s="112"/>
      <c r="F23" s="112"/>
      <c r="G23" s="112"/>
      <c r="H23" s="112"/>
      <c r="I23" s="112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4"/>
      <c r="Q23" s="9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11" t="s">
        <v>52</v>
      </c>
      <c r="B24" s="111"/>
      <c r="C24" s="111"/>
      <c r="D24" s="111"/>
      <c r="E24" s="111"/>
      <c r="F24" s="9"/>
      <c r="G24" s="10"/>
      <c r="H24" s="11"/>
      <c r="I24" s="11"/>
      <c r="J24" s="113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113"/>
      <c r="K25" s="57"/>
      <c r="L25" s="46"/>
      <c r="M25" s="96"/>
      <c r="N25" s="48"/>
      <c r="O25" s="96"/>
      <c r="P25" s="43"/>
      <c r="Q25" s="43"/>
      <c r="R25" s="93"/>
      <c r="S25" s="93"/>
      <c r="T25" s="93"/>
      <c r="U25" s="13">
        <f>SUM(R25:T25)</f>
        <v>0</v>
      </c>
      <c r="V25" s="93"/>
      <c r="W25" s="93"/>
      <c r="X25" s="93"/>
      <c r="Y25" s="13">
        <f>SUM(V25:X25)</f>
        <v>0</v>
      </c>
      <c r="Z25" s="93"/>
      <c r="AA25" s="93"/>
      <c r="AB25" s="93"/>
      <c r="AC25" s="13">
        <f>SUM(Z25:AB25)</f>
        <v>0</v>
      </c>
      <c r="AD25" s="93"/>
      <c r="AE25" s="93">
        <v>0</v>
      </c>
      <c r="AF25" s="93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9">
        <v>2</v>
      </c>
      <c r="B26" s="19"/>
      <c r="C26" s="50"/>
      <c r="D26" s="51"/>
      <c r="E26" s="97"/>
      <c r="F26" s="43"/>
      <c r="G26" s="43"/>
      <c r="H26" s="53"/>
      <c r="I26" s="44"/>
      <c r="J26" s="113"/>
      <c r="K26" s="57"/>
      <c r="L26" s="46"/>
      <c r="M26" s="96"/>
      <c r="N26" s="48"/>
      <c r="O26" s="96"/>
      <c r="P26" s="43"/>
      <c r="Q26" s="43"/>
      <c r="R26" s="93"/>
      <c r="S26" s="93"/>
      <c r="T26" s="93"/>
      <c r="U26" s="13">
        <f>SUM(R26:T26)</f>
        <v>0</v>
      </c>
      <c r="V26" s="93"/>
      <c r="W26" s="93"/>
      <c r="X26" s="93"/>
      <c r="Y26" s="13">
        <f>SUM(V26:X26)</f>
        <v>0</v>
      </c>
      <c r="Z26" s="93"/>
      <c r="AA26" s="93"/>
      <c r="AB26" s="93"/>
      <c r="AC26" s="13">
        <f>SUM(Z26:AB26)</f>
        <v>0</v>
      </c>
      <c r="AD26" s="93"/>
      <c r="AE26" s="93">
        <v>0</v>
      </c>
      <c r="AF26" s="93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x14ac:dyDescent="0.3">
      <c r="A27" s="112" t="s">
        <v>53</v>
      </c>
      <c r="B27" s="112"/>
      <c r="C27" s="112"/>
      <c r="D27" s="112"/>
      <c r="E27" s="112"/>
      <c r="F27" s="112"/>
      <c r="G27" s="112"/>
      <c r="H27" s="112"/>
      <c r="I27" s="112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4"/>
      <c r="Q27" s="9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11" t="s">
        <v>54</v>
      </c>
      <c r="B28" s="111"/>
      <c r="C28" s="111"/>
      <c r="D28" s="111"/>
      <c r="E28" s="111"/>
      <c r="F28" s="9"/>
      <c r="G28" s="10"/>
      <c r="H28" s="11"/>
      <c r="I28" s="11"/>
      <c r="J28" s="113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113"/>
      <c r="K29" s="92"/>
      <c r="L29" s="64"/>
      <c r="M29" s="93"/>
      <c r="N29" s="93"/>
      <c r="O29" s="93"/>
      <c r="P29" s="64"/>
      <c r="Q29" s="64"/>
      <c r="R29" s="93"/>
      <c r="S29" s="93"/>
      <c r="T29" s="93"/>
      <c r="U29" s="13">
        <f>SUM(R29:T29)</f>
        <v>0</v>
      </c>
      <c r="V29" s="93"/>
      <c r="W29" s="93"/>
      <c r="X29" s="93"/>
      <c r="Y29" s="13">
        <f>SUM(V29:X29)</f>
        <v>0</v>
      </c>
      <c r="Z29" s="93"/>
      <c r="AA29" s="93"/>
      <c r="AB29" s="93"/>
      <c r="AC29" s="13">
        <f>SUM(Z29:AB29)</f>
        <v>0</v>
      </c>
      <c r="AD29" s="93"/>
      <c r="AE29" s="93"/>
      <c r="AF29" s="93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113"/>
      <c r="K30" s="92"/>
      <c r="L30" s="64"/>
      <c r="M30" s="93"/>
      <c r="N30" s="93"/>
      <c r="O30" s="93"/>
      <c r="P30" s="64"/>
      <c r="Q30" s="64"/>
      <c r="R30" s="93"/>
      <c r="S30" s="93"/>
      <c r="T30" s="93"/>
      <c r="U30" s="13">
        <f>SUM(R30:T30)</f>
        <v>0</v>
      </c>
      <c r="V30" s="93"/>
      <c r="W30" s="93"/>
      <c r="X30" s="93"/>
      <c r="Y30" s="13">
        <f>SUM(V30:X30)</f>
        <v>0</v>
      </c>
      <c r="Z30" s="93"/>
      <c r="AA30" s="93"/>
      <c r="AB30" s="93"/>
      <c r="AC30" s="13">
        <f>SUM(Z30:AB30)</f>
        <v>0</v>
      </c>
      <c r="AD30" s="93"/>
      <c r="AE30" s="93"/>
      <c r="AF30" s="93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x14ac:dyDescent="0.3">
      <c r="A31" s="112" t="s">
        <v>55</v>
      </c>
      <c r="B31" s="112"/>
      <c r="C31" s="112"/>
      <c r="D31" s="112"/>
      <c r="E31" s="112"/>
      <c r="F31" s="112"/>
      <c r="G31" s="112"/>
      <c r="H31" s="112"/>
      <c r="I31" s="112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4"/>
      <c r="Q31" s="9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11" t="s">
        <v>56</v>
      </c>
      <c r="B32" s="111"/>
      <c r="C32" s="111"/>
      <c r="D32" s="111"/>
      <c r="E32" s="111"/>
      <c r="F32" s="9"/>
      <c r="G32" s="10"/>
      <c r="H32" s="11"/>
      <c r="I32" s="11"/>
      <c r="J32" s="113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13"/>
      <c r="K33" s="92"/>
      <c r="L33" s="64"/>
      <c r="M33" s="93"/>
      <c r="N33" s="93"/>
      <c r="O33" s="93"/>
      <c r="P33" s="64"/>
      <c r="Q33" s="64"/>
      <c r="R33" s="93"/>
      <c r="S33" s="93"/>
      <c r="T33" s="93"/>
      <c r="U33" s="13">
        <f>SUM(R33:T33)</f>
        <v>0</v>
      </c>
      <c r="V33" s="93"/>
      <c r="W33" s="93"/>
      <c r="X33" s="93"/>
      <c r="Y33" s="13">
        <f>SUM(V33:X33)</f>
        <v>0</v>
      </c>
      <c r="Z33" s="93"/>
      <c r="AA33" s="93"/>
      <c r="AB33" s="93"/>
      <c r="AC33" s="13">
        <f>SUM(Z33:AB33)</f>
        <v>0</v>
      </c>
      <c r="AD33" s="93"/>
      <c r="AE33" s="93"/>
      <c r="AF33" s="93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113"/>
      <c r="K34" s="92"/>
      <c r="L34" s="64"/>
      <c r="M34" s="93"/>
      <c r="N34" s="93"/>
      <c r="O34" s="93"/>
      <c r="P34" s="64"/>
      <c r="Q34" s="64"/>
      <c r="R34" s="93"/>
      <c r="S34" s="93"/>
      <c r="T34" s="93"/>
      <c r="U34" s="13">
        <f>SUM(R34:T34)</f>
        <v>0</v>
      </c>
      <c r="V34" s="93"/>
      <c r="W34" s="93"/>
      <c r="X34" s="93"/>
      <c r="Y34" s="13">
        <f>SUM(V34:X34)</f>
        <v>0</v>
      </c>
      <c r="Z34" s="93"/>
      <c r="AA34" s="93"/>
      <c r="AB34" s="93"/>
      <c r="AC34" s="13">
        <f>SUM(Z34:AB34)</f>
        <v>0</v>
      </c>
      <c r="AD34" s="93"/>
      <c r="AE34" s="93"/>
      <c r="AF34" s="93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x14ac:dyDescent="0.3">
      <c r="A35" s="112" t="s">
        <v>57</v>
      </c>
      <c r="B35" s="112"/>
      <c r="C35" s="112"/>
      <c r="D35" s="112"/>
      <c r="E35" s="112"/>
      <c r="F35" s="112"/>
      <c r="G35" s="112"/>
      <c r="H35" s="112"/>
      <c r="I35" s="112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4"/>
      <c r="Q35" s="9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11" t="s">
        <v>58</v>
      </c>
      <c r="B36" s="111"/>
      <c r="C36" s="111"/>
      <c r="D36" s="111"/>
      <c r="E36" s="111"/>
      <c r="F36" s="9"/>
      <c r="G36" s="10"/>
      <c r="H36" s="11"/>
      <c r="I36" s="11"/>
      <c r="J36" s="113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113"/>
      <c r="K37" s="92"/>
      <c r="L37" s="64"/>
      <c r="M37" s="93"/>
      <c r="N37" s="93"/>
      <c r="O37" s="93"/>
      <c r="P37" s="64"/>
      <c r="Q37" s="64"/>
      <c r="R37" s="93"/>
      <c r="S37" s="93"/>
      <c r="T37" s="93"/>
      <c r="U37" s="13">
        <f>SUM(R37:T37)</f>
        <v>0</v>
      </c>
      <c r="V37" s="93"/>
      <c r="W37" s="93"/>
      <c r="X37" s="93"/>
      <c r="Y37" s="13">
        <f>SUM(V37:X37)</f>
        <v>0</v>
      </c>
      <c r="Z37" s="93"/>
      <c r="AA37" s="93"/>
      <c r="AB37" s="93"/>
      <c r="AC37" s="13">
        <f>SUM(Z37:AB37)</f>
        <v>0</v>
      </c>
      <c r="AD37" s="93"/>
      <c r="AE37" s="93"/>
      <c r="AF37" s="93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113"/>
      <c r="K38" s="92"/>
      <c r="L38" s="64"/>
      <c r="M38" s="93"/>
      <c r="N38" s="93"/>
      <c r="O38" s="93"/>
      <c r="P38" s="64"/>
      <c r="Q38" s="64"/>
      <c r="R38" s="93"/>
      <c r="S38" s="93"/>
      <c r="T38" s="93"/>
      <c r="U38" s="13">
        <f>SUM(R38:T38)</f>
        <v>0</v>
      </c>
      <c r="V38" s="93"/>
      <c r="W38" s="93"/>
      <c r="X38" s="93"/>
      <c r="Y38" s="13">
        <f>SUM(V38:X38)</f>
        <v>0</v>
      </c>
      <c r="Z38" s="93"/>
      <c r="AA38" s="93"/>
      <c r="AB38" s="93"/>
      <c r="AC38" s="13">
        <f>SUM(Z38:AB38)</f>
        <v>0</v>
      </c>
      <c r="AD38" s="93"/>
      <c r="AE38" s="93"/>
      <c r="AF38" s="93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x14ac:dyDescent="0.3">
      <c r="A39" s="112" t="s">
        <v>59</v>
      </c>
      <c r="B39" s="112"/>
      <c r="C39" s="112"/>
      <c r="D39" s="112"/>
      <c r="E39" s="112"/>
      <c r="F39" s="112"/>
      <c r="G39" s="112"/>
      <c r="H39" s="112"/>
      <c r="I39" s="112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4"/>
      <c r="Q39" s="9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11" t="s">
        <v>60</v>
      </c>
      <c r="B40" s="111"/>
      <c r="C40" s="111"/>
      <c r="D40" s="111"/>
      <c r="E40" s="111"/>
      <c r="F40" s="9"/>
      <c r="G40" s="10"/>
      <c r="H40" s="11"/>
      <c r="I40" s="11"/>
      <c r="J40" s="113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113"/>
      <c r="K41" s="57"/>
      <c r="L41" s="46"/>
      <c r="M41" s="96"/>
      <c r="N41" s="48"/>
      <c r="O41" s="96"/>
      <c r="P41" s="43"/>
      <c r="Q41" s="43"/>
      <c r="R41" s="93"/>
      <c r="S41" s="93"/>
      <c r="T41" s="93"/>
      <c r="U41" s="13">
        <f>SUM(R41:T41)</f>
        <v>0</v>
      </c>
      <c r="V41" s="93"/>
      <c r="W41" s="93"/>
      <c r="X41" s="93"/>
      <c r="Y41" s="13">
        <f>SUM(V41:X41)</f>
        <v>0</v>
      </c>
      <c r="Z41" s="93"/>
      <c r="AA41" s="93"/>
      <c r="AB41" s="93"/>
      <c r="AC41" s="13">
        <f>SUM(Z41:AB41)</f>
        <v>0</v>
      </c>
      <c r="AD41" s="93"/>
      <c r="AE41" s="93">
        <v>0</v>
      </c>
      <c r="AF41" s="93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113"/>
      <c r="K42" s="92"/>
      <c r="L42" s="64"/>
      <c r="M42" s="93"/>
      <c r="N42" s="93"/>
      <c r="O42" s="93"/>
      <c r="P42" s="64"/>
      <c r="Q42" s="64"/>
      <c r="R42" s="93"/>
      <c r="S42" s="93"/>
      <c r="T42" s="93"/>
      <c r="U42" s="13">
        <f>SUM(R42:T42)</f>
        <v>0</v>
      </c>
      <c r="V42" s="93"/>
      <c r="W42" s="93"/>
      <c r="X42" s="93"/>
      <c r="Y42" s="13">
        <f>SUM(V42:X42)</f>
        <v>0</v>
      </c>
      <c r="Z42" s="93"/>
      <c r="AA42" s="93"/>
      <c r="AB42" s="93"/>
      <c r="AC42" s="13">
        <f>SUM(Z42:AB42)</f>
        <v>0</v>
      </c>
      <c r="AD42" s="93"/>
      <c r="AE42" s="93"/>
      <c r="AF42" s="93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x14ac:dyDescent="0.3">
      <c r="A43" s="112" t="s">
        <v>61</v>
      </c>
      <c r="B43" s="112"/>
      <c r="C43" s="112"/>
      <c r="D43" s="112"/>
      <c r="E43" s="112"/>
      <c r="F43" s="112"/>
      <c r="G43" s="112"/>
      <c r="H43" s="112"/>
      <c r="I43" s="112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4"/>
      <c r="Q43" s="9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11" t="s">
        <v>62</v>
      </c>
      <c r="B44" s="111"/>
      <c r="C44" s="111"/>
      <c r="D44" s="111"/>
      <c r="E44" s="111"/>
      <c r="F44" s="9"/>
      <c r="G44" s="10"/>
      <c r="H44" s="11"/>
      <c r="I44" s="11"/>
      <c r="J44" s="113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113"/>
      <c r="K45" s="57"/>
      <c r="L45" s="46"/>
      <c r="M45" s="96"/>
      <c r="N45" s="48"/>
      <c r="O45" s="96"/>
      <c r="P45" s="43"/>
      <c r="Q45" s="43"/>
      <c r="R45" s="93">
        <v>0</v>
      </c>
      <c r="S45" s="93">
        <v>0</v>
      </c>
      <c r="T45" s="93">
        <v>0</v>
      </c>
      <c r="U45" s="13">
        <f>SUM(R45:T45)</f>
        <v>0</v>
      </c>
      <c r="V45" s="93">
        <v>0</v>
      </c>
      <c r="W45" s="93">
        <v>0</v>
      </c>
      <c r="X45" s="93">
        <v>0</v>
      </c>
      <c r="Y45" s="13">
        <f>SUM(V45:X45)</f>
        <v>0</v>
      </c>
      <c r="Z45" s="93">
        <v>0</v>
      </c>
      <c r="AA45" s="93">
        <v>0</v>
      </c>
      <c r="AB45" s="93">
        <v>0</v>
      </c>
      <c r="AC45" s="13">
        <f>SUM(Z45:AB45)</f>
        <v>0</v>
      </c>
      <c r="AD45" s="93">
        <v>0</v>
      </c>
      <c r="AE45" s="93">
        <v>0</v>
      </c>
      <c r="AF45" s="93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113"/>
      <c r="K46" s="57"/>
      <c r="L46" s="64"/>
      <c r="M46" s="93"/>
      <c r="N46" s="93"/>
      <c r="O46" s="93"/>
      <c r="P46" s="64"/>
      <c r="Q46" s="64"/>
      <c r="R46" s="93"/>
      <c r="S46" s="93"/>
      <c r="T46" s="93"/>
      <c r="U46" s="13">
        <f>SUM(R46:T46)</f>
        <v>0</v>
      </c>
      <c r="V46" s="93"/>
      <c r="W46" s="93"/>
      <c r="X46" s="93"/>
      <c r="Y46" s="13">
        <f>SUM(V46:X46)</f>
        <v>0</v>
      </c>
      <c r="Z46" s="93"/>
      <c r="AA46" s="93"/>
      <c r="AB46" s="93"/>
      <c r="AC46" s="13">
        <f>SUM(Z46:AB46)</f>
        <v>0</v>
      </c>
      <c r="AD46" s="93"/>
      <c r="AE46" s="93"/>
      <c r="AF46" s="93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x14ac:dyDescent="0.3">
      <c r="A47" s="112" t="s">
        <v>63</v>
      </c>
      <c r="B47" s="112"/>
      <c r="C47" s="112"/>
      <c r="D47" s="112"/>
      <c r="E47" s="112"/>
      <c r="F47" s="112"/>
      <c r="G47" s="112"/>
      <c r="H47" s="112"/>
      <c r="I47" s="112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4"/>
      <c r="Q47" s="9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11" t="s">
        <v>64</v>
      </c>
      <c r="B48" s="111"/>
      <c r="C48" s="111"/>
      <c r="D48" s="111"/>
      <c r="E48" s="111"/>
      <c r="F48" s="9"/>
      <c r="G48" s="10"/>
      <c r="H48" s="11"/>
      <c r="I48" s="11"/>
      <c r="J48" s="113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113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3"/>
      <c r="W49" s="93"/>
      <c r="X49" s="93"/>
      <c r="Y49" s="13">
        <f>SUM(V49:X49)</f>
        <v>0</v>
      </c>
      <c r="Z49" s="93"/>
      <c r="AA49" s="93"/>
      <c r="AB49" s="93"/>
      <c r="AC49" s="13">
        <f>SUM(Z49:AB49)</f>
        <v>0</v>
      </c>
      <c r="AD49" s="93"/>
      <c r="AE49" s="93"/>
      <c r="AF49" s="93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3"/>
      <c r="K50" s="92"/>
      <c r="L50" s="64"/>
      <c r="M50" s="93"/>
      <c r="N50" s="93"/>
      <c r="O50" s="93"/>
      <c r="P50" s="64"/>
      <c r="Q50" s="64"/>
      <c r="R50" s="93"/>
      <c r="S50" s="93"/>
      <c r="T50" s="93"/>
      <c r="U50" s="13">
        <f>SUM(R50:T50)</f>
        <v>0</v>
      </c>
      <c r="V50" s="93"/>
      <c r="W50" s="93"/>
      <c r="X50" s="93"/>
      <c r="Y50" s="13">
        <f>SUM(V50:X50)</f>
        <v>0</v>
      </c>
      <c r="Z50" s="93"/>
      <c r="AA50" s="93"/>
      <c r="AB50" s="93"/>
      <c r="AC50" s="13">
        <f>SUM(Z50:AB50)</f>
        <v>0</v>
      </c>
      <c r="AD50" s="93"/>
      <c r="AE50" s="93"/>
      <c r="AF50" s="93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4"/>
      <c r="Q51" s="9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11" t="s">
        <v>66</v>
      </c>
      <c r="B52" s="111"/>
      <c r="C52" s="111"/>
      <c r="D52" s="111"/>
      <c r="E52" s="111"/>
      <c r="F52" s="9"/>
      <c r="G52" s="10"/>
      <c r="H52" s="11"/>
      <c r="I52" s="11"/>
      <c r="J52" s="113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113"/>
      <c r="K53" s="92"/>
      <c r="L53" s="64"/>
      <c r="M53" s="93"/>
      <c r="N53" s="93"/>
      <c r="O53" s="93"/>
      <c r="P53" s="64"/>
      <c r="Q53" s="64"/>
      <c r="R53" s="93"/>
      <c r="S53" s="93"/>
      <c r="T53" s="93"/>
      <c r="U53" s="13">
        <f>SUM(R53:T53)</f>
        <v>0</v>
      </c>
      <c r="V53" s="93"/>
      <c r="W53" s="93"/>
      <c r="X53" s="93"/>
      <c r="Y53" s="13">
        <f>SUM(V53:X53)</f>
        <v>0</v>
      </c>
      <c r="Z53" s="93"/>
      <c r="AA53" s="93"/>
      <c r="AB53" s="93"/>
      <c r="AC53" s="13">
        <f>SUM(Z53:AB53)</f>
        <v>0</v>
      </c>
      <c r="AD53" s="93"/>
      <c r="AE53" s="93"/>
      <c r="AF53" s="93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113"/>
      <c r="K54" s="92"/>
      <c r="L54" s="64"/>
      <c r="M54" s="93"/>
      <c r="N54" s="93"/>
      <c r="O54" s="93"/>
      <c r="P54" s="64"/>
      <c r="Q54" s="64"/>
      <c r="R54" s="93"/>
      <c r="S54" s="93"/>
      <c r="T54" s="93"/>
      <c r="U54" s="13">
        <f>SUM(R54:T54)</f>
        <v>0</v>
      </c>
      <c r="V54" s="93"/>
      <c r="W54" s="93"/>
      <c r="X54" s="93"/>
      <c r="Y54" s="13">
        <f>SUM(V54:X54)</f>
        <v>0</v>
      </c>
      <c r="Z54" s="93"/>
      <c r="AA54" s="93"/>
      <c r="AB54" s="93"/>
      <c r="AC54" s="13">
        <f>SUM(Z54:AB54)</f>
        <v>0</v>
      </c>
      <c r="AD54" s="93"/>
      <c r="AE54" s="93"/>
      <c r="AF54" s="93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x14ac:dyDescent="0.3">
      <c r="A55" s="112" t="s">
        <v>67</v>
      </c>
      <c r="B55" s="112"/>
      <c r="C55" s="112"/>
      <c r="D55" s="112"/>
      <c r="E55" s="112"/>
      <c r="F55" s="112"/>
      <c r="G55" s="112"/>
      <c r="H55" s="112"/>
      <c r="I55" s="112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4"/>
      <c r="Q55" s="9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11" t="s">
        <v>68</v>
      </c>
      <c r="B56" s="111"/>
      <c r="C56" s="111"/>
      <c r="D56" s="111"/>
      <c r="E56" s="111"/>
      <c r="F56" s="9"/>
      <c r="G56" s="10"/>
      <c r="H56" s="11"/>
      <c r="I56" s="11"/>
      <c r="J56" s="113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113"/>
      <c r="K57" s="92"/>
      <c r="L57" s="64"/>
      <c r="M57" s="93"/>
      <c r="N57" s="93"/>
      <c r="O57" s="93"/>
      <c r="P57" s="64"/>
      <c r="Q57" s="64"/>
      <c r="R57" s="93"/>
      <c r="S57" s="93"/>
      <c r="T57" s="93"/>
      <c r="U57" s="13">
        <f>SUM(R57:T57)</f>
        <v>0</v>
      </c>
      <c r="V57" s="93"/>
      <c r="W57" s="93"/>
      <c r="X57" s="93"/>
      <c r="Y57" s="13">
        <f>SUM(V57:X57)</f>
        <v>0</v>
      </c>
      <c r="Z57" s="93"/>
      <c r="AA57" s="93"/>
      <c r="AB57" s="93"/>
      <c r="AC57" s="13">
        <f>SUM(Z57:AB57)</f>
        <v>0</v>
      </c>
      <c r="AD57" s="93"/>
      <c r="AE57" s="93"/>
      <c r="AF57" s="93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13"/>
      <c r="K58" s="92"/>
      <c r="L58" s="64"/>
      <c r="M58" s="93"/>
      <c r="N58" s="93"/>
      <c r="O58" s="93"/>
      <c r="P58" s="64"/>
      <c r="Q58" s="64"/>
      <c r="R58" s="93"/>
      <c r="S58" s="93"/>
      <c r="T58" s="93"/>
      <c r="U58" s="13">
        <f>SUM(R58:T58)</f>
        <v>0</v>
      </c>
      <c r="V58" s="93"/>
      <c r="W58" s="93"/>
      <c r="X58" s="93"/>
      <c r="Y58" s="13">
        <f>SUM(V58:X58)</f>
        <v>0</v>
      </c>
      <c r="Z58" s="93"/>
      <c r="AA58" s="93"/>
      <c r="AB58" s="93"/>
      <c r="AC58" s="13">
        <f>SUM(Z58:AB58)</f>
        <v>0</v>
      </c>
      <c r="AD58" s="93"/>
      <c r="AE58" s="93"/>
      <c r="AF58" s="93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x14ac:dyDescent="0.3">
      <c r="A59" s="112" t="s">
        <v>69</v>
      </c>
      <c r="B59" s="112"/>
      <c r="C59" s="112"/>
      <c r="D59" s="112"/>
      <c r="E59" s="112"/>
      <c r="F59" s="112"/>
      <c r="G59" s="112"/>
      <c r="H59" s="112"/>
      <c r="I59" s="112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4"/>
      <c r="Q59" s="9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11" t="s">
        <v>70</v>
      </c>
      <c r="B60" s="111"/>
      <c r="C60" s="111"/>
      <c r="D60" s="111"/>
      <c r="E60" s="111"/>
      <c r="F60" s="9"/>
      <c r="G60" s="10"/>
      <c r="H60" s="11"/>
      <c r="I60" s="11"/>
      <c r="J60" s="113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113"/>
      <c r="K61" s="92"/>
      <c r="L61" s="64"/>
      <c r="M61" s="93"/>
      <c r="N61" s="93"/>
      <c r="O61" s="93"/>
      <c r="P61" s="64"/>
      <c r="Q61" s="64"/>
      <c r="R61" s="93"/>
      <c r="S61" s="93"/>
      <c r="T61" s="93"/>
      <c r="U61" s="13">
        <f>SUM(R61:T61)</f>
        <v>0</v>
      </c>
      <c r="V61" s="93"/>
      <c r="W61" s="93"/>
      <c r="X61" s="93"/>
      <c r="Y61" s="13">
        <f>SUM(V61:X61)</f>
        <v>0</v>
      </c>
      <c r="Z61" s="93"/>
      <c r="AA61" s="93"/>
      <c r="AB61" s="93"/>
      <c r="AC61" s="13">
        <f>SUM(Z61:AB61)</f>
        <v>0</v>
      </c>
      <c r="AD61" s="93"/>
      <c r="AE61" s="93"/>
      <c r="AF61" s="93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113"/>
      <c r="K62" s="92"/>
      <c r="L62" s="64"/>
      <c r="M62" s="93"/>
      <c r="N62" s="93"/>
      <c r="O62" s="93"/>
      <c r="P62" s="64"/>
      <c r="Q62" s="64"/>
      <c r="R62" s="93"/>
      <c r="S62" s="93"/>
      <c r="T62" s="93"/>
      <c r="U62" s="13">
        <f>SUM(R62:T62)</f>
        <v>0</v>
      </c>
      <c r="V62" s="93"/>
      <c r="W62" s="93"/>
      <c r="X62" s="93"/>
      <c r="Y62" s="13">
        <f>SUM(V62:X62)</f>
        <v>0</v>
      </c>
      <c r="Z62" s="93"/>
      <c r="AA62" s="93"/>
      <c r="AB62" s="93"/>
      <c r="AC62" s="13">
        <f>SUM(Z62:AB62)</f>
        <v>0</v>
      </c>
      <c r="AD62" s="93"/>
      <c r="AE62" s="93"/>
      <c r="AF62" s="93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x14ac:dyDescent="0.3">
      <c r="A63" s="112" t="s">
        <v>71</v>
      </c>
      <c r="B63" s="112"/>
      <c r="C63" s="112"/>
      <c r="D63" s="112"/>
      <c r="E63" s="112"/>
      <c r="F63" s="112"/>
      <c r="G63" s="112"/>
      <c r="H63" s="112"/>
      <c r="I63" s="112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4"/>
      <c r="Q63" s="9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11" t="s">
        <v>72</v>
      </c>
      <c r="B64" s="111"/>
      <c r="C64" s="111"/>
      <c r="D64" s="111"/>
      <c r="E64" s="111"/>
      <c r="F64" s="9"/>
      <c r="G64" s="10"/>
      <c r="H64" s="11"/>
      <c r="I64" s="11"/>
      <c r="J64" s="113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113"/>
      <c r="K65" s="92"/>
      <c r="L65" s="64"/>
      <c r="M65" s="93"/>
      <c r="N65" s="93"/>
      <c r="O65" s="93"/>
      <c r="P65" s="64"/>
      <c r="Q65" s="64"/>
      <c r="R65" s="93"/>
      <c r="S65" s="93"/>
      <c r="T65" s="93"/>
      <c r="U65" s="13">
        <f>SUM(R65:T65)</f>
        <v>0</v>
      </c>
      <c r="V65" s="93"/>
      <c r="W65" s="93"/>
      <c r="X65" s="93"/>
      <c r="Y65" s="13">
        <f>SUM(V65:X65)</f>
        <v>0</v>
      </c>
      <c r="Z65" s="93"/>
      <c r="AA65" s="93"/>
      <c r="AB65" s="93"/>
      <c r="AC65" s="13">
        <f>SUM(Z65:AB65)</f>
        <v>0</v>
      </c>
      <c r="AD65" s="93"/>
      <c r="AE65" s="93"/>
      <c r="AF65" s="93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113"/>
      <c r="K66" s="92"/>
      <c r="L66" s="64"/>
      <c r="M66" s="93"/>
      <c r="N66" s="93"/>
      <c r="O66" s="93"/>
      <c r="P66" s="64"/>
      <c r="Q66" s="64"/>
      <c r="R66" s="93"/>
      <c r="S66" s="93"/>
      <c r="T66" s="93"/>
      <c r="U66" s="13">
        <f>SUM(R66:T66)</f>
        <v>0</v>
      </c>
      <c r="V66" s="93"/>
      <c r="W66" s="93"/>
      <c r="X66" s="93"/>
      <c r="Y66" s="13">
        <f>SUM(V66:X66)</f>
        <v>0</v>
      </c>
      <c r="Z66" s="93"/>
      <c r="AA66" s="93"/>
      <c r="AB66" s="93"/>
      <c r="AC66" s="13">
        <f>SUM(Z66:AB66)</f>
        <v>0</v>
      </c>
      <c r="AD66" s="93"/>
      <c r="AE66" s="93"/>
      <c r="AF66" s="93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x14ac:dyDescent="0.3">
      <c r="A67" s="112" t="s">
        <v>73</v>
      </c>
      <c r="B67" s="112"/>
      <c r="C67" s="112"/>
      <c r="D67" s="112"/>
      <c r="E67" s="112"/>
      <c r="F67" s="112"/>
      <c r="G67" s="112"/>
      <c r="H67" s="112"/>
      <c r="I67" s="112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4"/>
      <c r="Q67" s="9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11" t="s">
        <v>74</v>
      </c>
      <c r="B68" s="111"/>
      <c r="C68" s="111"/>
      <c r="D68" s="111"/>
      <c r="E68" s="111"/>
      <c r="F68" s="9"/>
      <c r="G68" s="10"/>
      <c r="H68" s="11"/>
      <c r="I68" s="11"/>
      <c r="J68" s="159">
        <v>1961215000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70"/>
      <c r="F69" s="70" t="s">
        <v>96</v>
      </c>
      <c r="G69" s="103">
        <v>2402010</v>
      </c>
      <c r="H69" s="53"/>
      <c r="I69" s="55"/>
      <c r="J69" s="160"/>
      <c r="K69" s="98">
        <v>1961215000</v>
      </c>
      <c r="L69" s="59"/>
      <c r="M69" s="96"/>
      <c r="N69" s="73"/>
      <c r="O69" s="96"/>
      <c r="P69" s="99"/>
      <c r="Q69" s="99"/>
      <c r="R69" s="93"/>
      <c r="S69" s="93"/>
      <c r="T69" s="93"/>
      <c r="U69" s="13">
        <f>SUM(R69:T69)</f>
        <v>0</v>
      </c>
      <c r="V69" s="93"/>
      <c r="W69" s="93"/>
      <c r="X69" s="93"/>
      <c r="Y69" s="13">
        <f>SUM(V69:X69)</f>
        <v>0</v>
      </c>
      <c r="Z69" s="93"/>
      <c r="AA69" s="93"/>
      <c r="AB69" s="93"/>
      <c r="AC69" s="13">
        <f>SUM(Z69:AB69)</f>
        <v>0</v>
      </c>
      <c r="AD69" s="93"/>
      <c r="AE69" s="93">
        <v>0</v>
      </c>
      <c r="AF69" s="93">
        <v>0</v>
      </c>
      <c r="AG69" s="13">
        <f>SUM(AD69:AF69)</f>
        <v>0</v>
      </c>
      <c r="AH69" s="13">
        <f>SUM(U69,Y69,AC69,AG69)</f>
        <v>0</v>
      </c>
      <c r="AI69" s="26">
        <f>IF(ISERROR(AH69/K69),0,AH69/K69)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70"/>
      <c r="F70" s="70"/>
      <c r="G70" s="71"/>
      <c r="H70" s="53"/>
      <c r="I70" s="55"/>
      <c r="J70" s="161"/>
      <c r="K70" s="98"/>
      <c r="L70" s="59"/>
      <c r="M70" s="96"/>
      <c r="N70" s="73"/>
      <c r="O70" s="96"/>
      <c r="P70" s="99"/>
      <c r="Q70" s="99"/>
      <c r="R70" s="93"/>
      <c r="S70" s="93"/>
      <c r="T70" s="93"/>
      <c r="U70" s="13">
        <f>SUM(R70:T70)</f>
        <v>0</v>
      </c>
      <c r="V70" s="93"/>
      <c r="W70" s="93"/>
      <c r="X70" s="93"/>
      <c r="Y70" s="13">
        <f>SUM(V70:X70)</f>
        <v>0</v>
      </c>
      <c r="Z70" s="93"/>
      <c r="AA70" s="93"/>
      <c r="AB70" s="93"/>
      <c r="AC70" s="13">
        <f>SUM(Z70:AB70)</f>
        <v>0</v>
      </c>
      <c r="AD70" s="93"/>
      <c r="AE70" s="93">
        <v>0</v>
      </c>
      <c r="AF70" s="93">
        <v>0</v>
      </c>
      <c r="AG70" s="13">
        <f>SUM(AD70:AF70)</f>
        <v>0</v>
      </c>
      <c r="AH70" s="13">
        <f>SUM(U70,Y70,AC70,AG70)</f>
        <v>0</v>
      </c>
      <c r="AI70" s="26">
        <f>IF(ISERROR(AH70/J68),0,AH70/J68)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11" t="s">
        <v>75</v>
      </c>
      <c r="B71" s="111"/>
      <c r="C71" s="111"/>
      <c r="D71" s="111"/>
      <c r="E71" s="111"/>
      <c r="F71" s="111"/>
      <c r="G71" s="111"/>
      <c r="H71" s="111"/>
      <c r="I71" s="111"/>
      <c r="J71" s="75">
        <f>J68</f>
        <v>1961215000</v>
      </c>
      <c r="K71" s="75">
        <f>SUM(K69:K69)</f>
        <v>1961215000</v>
      </c>
      <c r="L71" s="100"/>
      <c r="M71" s="75">
        <f>SUM(M69:M69)</f>
        <v>0</v>
      </c>
      <c r="N71" s="75">
        <f>SUM(N69:N69)</f>
        <v>0</v>
      </c>
      <c r="O71" s="75">
        <f>SUM(O69:O69)</f>
        <v>0</v>
      </c>
      <c r="P71" s="101"/>
      <c r="Q71" s="102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10" t="str">
        <f>"TOTAL ASIG."&amp;" "&amp;$A$5</f>
        <v>TOTAL ASIG. 24-02-010 "Programa de Ayudas Técnicas - SENADIS"</v>
      </c>
      <c r="B72" s="110"/>
      <c r="C72" s="110"/>
      <c r="D72" s="110"/>
      <c r="E72" s="110"/>
      <c r="F72" s="110"/>
      <c r="G72" s="110"/>
      <c r="H72" s="110"/>
      <c r="I72" s="110"/>
      <c r="J72" s="33">
        <f>SUM(J11,J15,J19,J23,J27,J31,J35,J39,J43,J47,J51,J55,J59,J63,J67,J71)</f>
        <v>1961215000</v>
      </c>
      <c r="K72" s="33">
        <f>+K11+K15+K19+K23+K27+K31+K35+K39+K43+K47+K51+K55+K67+K59+K63+K71</f>
        <v>1961215000</v>
      </c>
      <c r="L72" s="65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94"/>
      <c r="Q72" s="9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3:J14"/>
    <mergeCell ref="J8:J10"/>
    <mergeCell ref="A31:I31"/>
    <mergeCell ref="A16:E16"/>
    <mergeCell ref="A19:I19"/>
    <mergeCell ref="A20:E20"/>
    <mergeCell ref="A23:I23"/>
    <mergeCell ref="J28:J30"/>
    <mergeCell ref="J24:J26"/>
    <mergeCell ref="J20:J22"/>
    <mergeCell ref="J16:J18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A63:I63"/>
    <mergeCell ref="A48:E48"/>
    <mergeCell ref="A51:I51"/>
    <mergeCell ref="A52:E52"/>
    <mergeCell ref="A55:I55"/>
    <mergeCell ref="J60:J62"/>
    <mergeCell ref="J56:J58"/>
    <mergeCell ref="J52:J54"/>
    <mergeCell ref="J48:J50"/>
    <mergeCell ref="A56:E56"/>
    <mergeCell ref="A59:I59"/>
    <mergeCell ref="A60:E60"/>
    <mergeCell ref="J68:J70"/>
    <mergeCell ref="J64:J66"/>
    <mergeCell ref="A72:I72"/>
    <mergeCell ref="A64:E64"/>
    <mergeCell ref="A67:I67"/>
    <mergeCell ref="A68:E68"/>
    <mergeCell ref="A71:E71"/>
    <mergeCell ref="F71:I71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Y41"/>
  <sheetViews>
    <sheetView tabSelected="1"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'24-03-999 Ind. CONADI'!A5:U5</f>
        <v>24-03-999 "Programa de Generación de Microemprendimiento Indígena Urbano Chile Solidario - CONADI"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+'24-03-999 Ind. CONADI'!J11</f>
        <v>0</v>
      </c>
      <c r="C8" s="63">
        <f>+'24-03-999 Ind. CONADI'!K11</f>
        <v>0</v>
      </c>
      <c r="D8" s="63">
        <f>+'24-03-999 Ind. CONADI'!M11</f>
        <v>0</v>
      </c>
      <c r="E8" s="63">
        <f>+'24-03-999 Ind. CONADI'!N11</f>
        <v>0</v>
      </c>
      <c r="F8" s="63">
        <f>+'24-03-999 Ind. CONADI'!O11</f>
        <v>0</v>
      </c>
      <c r="G8" s="63">
        <f>+'24-03-999 Ind. CONADI'!R11</f>
        <v>0</v>
      </c>
      <c r="H8" s="63">
        <f>+'24-03-999 Ind. CONADI'!S11</f>
        <v>0</v>
      </c>
      <c r="I8" s="63">
        <f>+'24-03-999 Ind. CONADI'!T11</f>
        <v>0</v>
      </c>
      <c r="J8" s="63">
        <f>+'24-03-999 Ind. CONADI'!U11</f>
        <v>0</v>
      </c>
      <c r="K8" s="63">
        <f>+'24-03-999 Ind. CONADI'!V11</f>
        <v>0</v>
      </c>
      <c r="L8" s="63">
        <f>+'24-03-999 Ind. CONADI'!W11</f>
        <v>0</v>
      </c>
      <c r="M8" s="63">
        <f>+'24-03-999 Ind. CONADI'!X11</f>
        <v>0</v>
      </c>
      <c r="N8" s="63">
        <f>+'24-03-999 Ind. CONADI'!Y11</f>
        <v>0</v>
      </c>
      <c r="O8" s="63">
        <f>+'24-03-999 Ind. CONADI'!Z11</f>
        <v>0</v>
      </c>
      <c r="P8" s="63">
        <f>+'24-03-999 Ind. CONADI'!AA11</f>
        <v>0</v>
      </c>
      <c r="Q8" s="63">
        <f>+'24-03-999 Ind. CONADI'!AB11</f>
        <v>0</v>
      </c>
      <c r="R8" s="63">
        <f>+'24-03-999 Ind. CONADI'!AC11</f>
        <v>0</v>
      </c>
      <c r="S8" s="63">
        <f>+'24-03-999 Ind. CONADI'!AD11</f>
        <v>0</v>
      </c>
      <c r="T8" s="63">
        <f>+'24-03-999 Ind. CONADI'!AE11</f>
        <v>0</v>
      </c>
      <c r="U8" s="63">
        <f>+'24-03-999 Ind. CONADI'!AF11</f>
        <v>0</v>
      </c>
      <c r="V8" s="63">
        <f>+'24-03-999 Ind. CONADI'!AG11</f>
        <v>0</v>
      </c>
      <c r="W8" s="63">
        <f>+'24-03-999 Ind. CONADI'!AH11</f>
        <v>0</v>
      </c>
      <c r="X8" s="87">
        <f>+'24-03-999 Ind. CONADI'!AI11</f>
        <v>0</v>
      </c>
      <c r="Y8" s="87">
        <f>+'24-03-999 Ind. CONADI'!AJ11</f>
        <v>0</v>
      </c>
    </row>
    <row r="9" spans="1:25" ht="24.75" customHeight="1" x14ac:dyDescent="0.3">
      <c r="A9" s="86" t="s">
        <v>46</v>
      </c>
      <c r="B9" s="63">
        <f>+'24-03-999 Ind. CONADI'!J15</f>
        <v>0</v>
      </c>
      <c r="C9" s="63">
        <f>+'24-03-999 Ind. CONADI'!K15</f>
        <v>0</v>
      </c>
      <c r="D9" s="63">
        <f>+'24-03-999 Ind. CONADI'!M15</f>
        <v>0</v>
      </c>
      <c r="E9" s="63">
        <f>+'24-03-999 Ind. CONADI'!N15</f>
        <v>0</v>
      </c>
      <c r="F9" s="63">
        <f>+'24-03-999 Ind. CONADI'!O15</f>
        <v>0</v>
      </c>
      <c r="G9" s="63">
        <f>+'24-03-999 Ind. CONADI'!R15</f>
        <v>0</v>
      </c>
      <c r="H9" s="63">
        <f>+'24-03-999 Ind. CONADI'!S15</f>
        <v>0</v>
      </c>
      <c r="I9" s="63">
        <f>+'24-03-999 Ind. CONADI'!T15</f>
        <v>0</v>
      </c>
      <c r="J9" s="63">
        <f>+'24-03-999 Ind. CONADI'!U15</f>
        <v>0</v>
      </c>
      <c r="K9" s="63">
        <f>+'24-03-999 Ind. CONADI'!V15</f>
        <v>0</v>
      </c>
      <c r="L9" s="63">
        <f>+'24-03-999 Ind. CONADI'!W15</f>
        <v>0</v>
      </c>
      <c r="M9" s="63">
        <f>+'24-03-999 Ind. CONADI'!X15</f>
        <v>0</v>
      </c>
      <c r="N9" s="63">
        <f>+'24-03-999 Ind. CONADI'!Y15</f>
        <v>0</v>
      </c>
      <c r="O9" s="63">
        <f>+'24-03-999 Ind. CONADI'!Z15</f>
        <v>0</v>
      </c>
      <c r="P9" s="63">
        <f>+'24-03-999 Ind. CONADI'!AA15</f>
        <v>0</v>
      </c>
      <c r="Q9" s="63">
        <f>+'24-03-999 Ind. CONADI'!AB15</f>
        <v>0</v>
      </c>
      <c r="R9" s="63">
        <f>+'24-03-999 Ind. CONADI'!AC15</f>
        <v>0</v>
      </c>
      <c r="S9" s="63">
        <f>+'24-03-999 Ind. CONADI'!AD15</f>
        <v>0</v>
      </c>
      <c r="T9" s="63">
        <f>+'24-03-999 Ind. CONADI'!AE15</f>
        <v>0</v>
      </c>
      <c r="U9" s="63">
        <f>+'24-03-999 Ind. CONADI'!AF15</f>
        <v>0</v>
      </c>
      <c r="V9" s="63">
        <f>+'24-03-999 Ind. CONADI'!AG15</f>
        <v>0</v>
      </c>
      <c r="W9" s="63">
        <f>+'24-03-999 Ind. CONADI'!AH15</f>
        <v>0</v>
      </c>
      <c r="X9" s="87">
        <f>+'24-03-999 Ind. CONADI'!AI15</f>
        <v>0</v>
      </c>
      <c r="Y9" s="87">
        <f>+'24-03-999 Ind. CONADI'!AJ15</f>
        <v>0</v>
      </c>
    </row>
    <row r="10" spans="1:25" ht="24.75" customHeight="1" x14ac:dyDescent="0.3">
      <c r="A10" s="86" t="s">
        <v>48</v>
      </c>
      <c r="B10" s="63">
        <f>+'24-03-999 Ind. CONADI'!J19</f>
        <v>0</v>
      </c>
      <c r="C10" s="63">
        <f>+'24-03-999 Ind. CONADI'!K19</f>
        <v>0</v>
      </c>
      <c r="D10" s="63">
        <f>+'24-03-999 Ind. CONADI'!M19</f>
        <v>0</v>
      </c>
      <c r="E10" s="63">
        <f>+'24-03-999 Ind. CONADI'!N19</f>
        <v>0</v>
      </c>
      <c r="F10" s="63">
        <f>+'24-03-999 Ind. CONADI'!O19</f>
        <v>0</v>
      </c>
      <c r="G10" s="63">
        <f>+'24-03-999 Ind. CONADI'!R19</f>
        <v>0</v>
      </c>
      <c r="H10" s="63">
        <f>+'24-03-999 Ind. CONADI'!S19</f>
        <v>0</v>
      </c>
      <c r="I10" s="63">
        <f>+'24-03-999 Ind. CONADI'!T19</f>
        <v>0</v>
      </c>
      <c r="J10" s="63">
        <f>+'24-03-999 Ind. CONADI'!U19</f>
        <v>0</v>
      </c>
      <c r="K10" s="63">
        <f>+'24-03-999 Ind. CONADI'!V19</f>
        <v>0</v>
      </c>
      <c r="L10" s="63">
        <f>+'24-03-999 Ind. CONADI'!W19</f>
        <v>0</v>
      </c>
      <c r="M10" s="63">
        <f>+'24-03-999 Ind. CONADI'!X19</f>
        <v>0</v>
      </c>
      <c r="N10" s="63">
        <f>+'24-03-999 Ind. CONADI'!Y19</f>
        <v>0</v>
      </c>
      <c r="O10" s="63">
        <f>+'24-03-999 Ind. CONADI'!Z19</f>
        <v>0</v>
      </c>
      <c r="P10" s="63">
        <f>+'24-03-999 Ind. CONADI'!AA19</f>
        <v>0</v>
      </c>
      <c r="Q10" s="63">
        <f>+'24-03-999 Ind. CONADI'!AB19</f>
        <v>0</v>
      </c>
      <c r="R10" s="63">
        <f>+'24-03-999 Ind. CONADI'!AC19</f>
        <v>0</v>
      </c>
      <c r="S10" s="63">
        <f>+'24-03-999 Ind. CONADI'!AD19</f>
        <v>0</v>
      </c>
      <c r="T10" s="63">
        <f>+'24-03-999 Ind. CONADI'!AE19</f>
        <v>0</v>
      </c>
      <c r="U10" s="63">
        <f>+'24-03-999 Ind. CONADI'!AF19</f>
        <v>0</v>
      </c>
      <c r="V10" s="63">
        <f>+'24-03-999 Ind. CONADI'!AG19</f>
        <v>0</v>
      </c>
      <c r="W10" s="63">
        <f>+'24-03-999 Ind. CONADI'!AH19</f>
        <v>0</v>
      </c>
      <c r="X10" s="87">
        <f>+'24-03-999 Ind. CONADI'!AI19</f>
        <v>0</v>
      </c>
      <c r="Y10" s="87">
        <f>+'24-03-999 Ind. CONADI'!AJ19</f>
        <v>0</v>
      </c>
    </row>
    <row r="11" spans="1:25" ht="24.75" customHeight="1" x14ac:dyDescent="0.3">
      <c r="A11" s="86" t="s">
        <v>50</v>
      </c>
      <c r="B11" s="63">
        <f>+'24-03-999 Ind. CONADI'!J23</f>
        <v>0</v>
      </c>
      <c r="C11" s="63">
        <f>+'24-03-999 Ind. CONADI'!K23</f>
        <v>0</v>
      </c>
      <c r="D11" s="63">
        <f>+'24-03-999 Ind. CONADI'!M23</f>
        <v>0</v>
      </c>
      <c r="E11" s="63">
        <f>+'24-03-999 Ind. CONADI'!N23</f>
        <v>0</v>
      </c>
      <c r="F11" s="63">
        <f>+'24-03-999 Ind. CONADI'!O23</f>
        <v>0</v>
      </c>
      <c r="G11" s="63">
        <f>+'24-03-999 Ind. CONADI'!R23</f>
        <v>0</v>
      </c>
      <c r="H11" s="63">
        <f>+'24-03-999 Ind. CONADI'!S23</f>
        <v>0</v>
      </c>
      <c r="I11" s="63">
        <f>+'24-03-999 Ind. CONADI'!T23</f>
        <v>0</v>
      </c>
      <c r="J11" s="63">
        <f>+'24-03-999 Ind. CONADI'!U23</f>
        <v>0</v>
      </c>
      <c r="K11" s="63">
        <f>+'24-03-999 Ind. CONADI'!V23</f>
        <v>0</v>
      </c>
      <c r="L11" s="63">
        <f>+'24-03-999 Ind. CONADI'!W23</f>
        <v>0</v>
      </c>
      <c r="M11" s="63">
        <f>+'24-03-999 Ind. CONADI'!X23</f>
        <v>0</v>
      </c>
      <c r="N11" s="63">
        <f>+'24-03-999 Ind. CONADI'!Y23</f>
        <v>0</v>
      </c>
      <c r="O11" s="63">
        <f>+'24-03-999 Ind. CONADI'!Z23</f>
        <v>0</v>
      </c>
      <c r="P11" s="63">
        <f>+'24-03-999 Ind. CONADI'!AA23</f>
        <v>0</v>
      </c>
      <c r="Q11" s="63">
        <f>+'24-03-999 Ind. CONADI'!AB23</f>
        <v>0</v>
      </c>
      <c r="R11" s="63">
        <f>+'24-03-999 Ind. CONADI'!AC23</f>
        <v>0</v>
      </c>
      <c r="S11" s="63">
        <f>+'24-03-999 Ind. CONADI'!AD23</f>
        <v>0</v>
      </c>
      <c r="T11" s="63">
        <f>+'24-03-999 Ind. CONADI'!AE23</f>
        <v>0</v>
      </c>
      <c r="U11" s="63">
        <f>+'24-03-999 Ind. CONADI'!AF23</f>
        <v>0</v>
      </c>
      <c r="V11" s="63">
        <f>+'24-03-999 Ind. CONADI'!AG23</f>
        <v>0</v>
      </c>
      <c r="W11" s="63">
        <f>+'24-03-999 Ind. CONADI'!AH23</f>
        <v>0</v>
      </c>
      <c r="X11" s="87">
        <f>+'24-03-999 Ind. CONADI'!AI23</f>
        <v>0</v>
      </c>
      <c r="Y11" s="87">
        <f>+'24-03-999 Ind. CONADI'!AJ23</f>
        <v>0</v>
      </c>
    </row>
    <row r="12" spans="1:25" ht="24.75" customHeight="1" x14ac:dyDescent="0.3">
      <c r="A12" s="86" t="s">
        <v>52</v>
      </c>
      <c r="B12" s="63">
        <f>+'24-03-999 Ind. CONADI'!J27</f>
        <v>0</v>
      </c>
      <c r="C12" s="63">
        <f>+'24-03-999 Ind. CONADI'!K27</f>
        <v>0</v>
      </c>
      <c r="D12" s="63">
        <f>+'24-03-999 Ind. CONADI'!M27</f>
        <v>0</v>
      </c>
      <c r="E12" s="63">
        <f>+'24-03-999 Ind. CONADI'!N27</f>
        <v>0</v>
      </c>
      <c r="F12" s="63">
        <f>+'24-03-999 Ind. CONADI'!O27</f>
        <v>0</v>
      </c>
      <c r="G12" s="63">
        <f>+'24-03-999 Ind. CONADI'!R27</f>
        <v>0</v>
      </c>
      <c r="H12" s="63">
        <f>+'24-03-999 Ind. CONADI'!S27</f>
        <v>0</v>
      </c>
      <c r="I12" s="63">
        <f>+'24-03-999 Ind. CONADI'!T27</f>
        <v>0</v>
      </c>
      <c r="J12" s="63">
        <f>+'24-03-999 Ind. CONADI'!U27</f>
        <v>0</v>
      </c>
      <c r="K12" s="63">
        <f>+'24-03-999 Ind. CONADI'!V27</f>
        <v>0</v>
      </c>
      <c r="L12" s="63">
        <f>+'24-03-999 Ind. CONADI'!W27</f>
        <v>0</v>
      </c>
      <c r="M12" s="63">
        <f>+'24-03-999 Ind. CONADI'!X27</f>
        <v>0</v>
      </c>
      <c r="N12" s="63">
        <f>+'24-03-999 Ind. CONADI'!Y27</f>
        <v>0</v>
      </c>
      <c r="O12" s="63">
        <f>+'24-03-999 Ind. CONADI'!Z27</f>
        <v>0</v>
      </c>
      <c r="P12" s="63">
        <f>+'24-03-999 Ind. CONADI'!AA27</f>
        <v>0</v>
      </c>
      <c r="Q12" s="63">
        <f>+'24-03-999 Ind. CONADI'!AB27</f>
        <v>0</v>
      </c>
      <c r="R12" s="63">
        <f>+'24-03-999 Ind. CONADI'!AC27</f>
        <v>0</v>
      </c>
      <c r="S12" s="63">
        <f>+'24-03-999 Ind. CONADI'!AD27</f>
        <v>0</v>
      </c>
      <c r="T12" s="63">
        <f>+'24-03-999 Ind. CONADI'!AE27</f>
        <v>0</v>
      </c>
      <c r="U12" s="63">
        <f>+'24-03-999 Ind. CONADI'!AF27</f>
        <v>0</v>
      </c>
      <c r="V12" s="63">
        <f>+'24-03-999 Ind. CONADI'!AG27</f>
        <v>0</v>
      </c>
      <c r="W12" s="63">
        <f>+'24-03-999 Ind. CONADI'!AH27</f>
        <v>0</v>
      </c>
      <c r="X12" s="87">
        <f>+'24-03-999 Ind. CONADI'!AI27</f>
        <v>0</v>
      </c>
      <c r="Y12" s="87">
        <f>+'24-03-999 Ind. CONADI'!AJ27</f>
        <v>0</v>
      </c>
    </row>
    <row r="13" spans="1:25" ht="24.75" customHeight="1" x14ac:dyDescent="0.3">
      <c r="A13" s="86" t="s">
        <v>54</v>
      </c>
      <c r="B13" s="63">
        <f>+'24-03-999 Ind. CONADI'!J31</f>
        <v>0</v>
      </c>
      <c r="C13" s="63">
        <f>+'24-03-999 Ind. CONADI'!K31</f>
        <v>0</v>
      </c>
      <c r="D13" s="63">
        <f>+'24-03-999 Ind. CONADI'!M31</f>
        <v>0</v>
      </c>
      <c r="E13" s="63">
        <f>+'24-03-999 Ind. CONADI'!N31</f>
        <v>0</v>
      </c>
      <c r="F13" s="63">
        <f>+'24-03-999 Ind. CONADI'!O31</f>
        <v>0</v>
      </c>
      <c r="G13" s="63">
        <f>+'24-03-999 Ind. CONADI'!R31</f>
        <v>0</v>
      </c>
      <c r="H13" s="63">
        <f>+'24-03-999 Ind. CONADI'!S31</f>
        <v>0</v>
      </c>
      <c r="I13" s="63">
        <f>+'24-03-999 Ind. CONADI'!T31</f>
        <v>0</v>
      </c>
      <c r="J13" s="63">
        <f>+'24-03-999 Ind. CONADI'!U31</f>
        <v>0</v>
      </c>
      <c r="K13" s="63">
        <f>+'24-03-999 Ind. CONADI'!V31</f>
        <v>0</v>
      </c>
      <c r="L13" s="63">
        <f>+'24-03-999 Ind. CONADI'!W31</f>
        <v>0</v>
      </c>
      <c r="M13" s="63">
        <f>+'24-03-999 Ind. CONADI'!X31</f>
        <v>0</v>
      </c>
      <c r="N13" s="63">
        <f>+'24-03-999 Ind. CONADI'!Y31</f>
        <v>0</v>
      </c>
      <c r="O13" s="63">
        <f>+'24-03-999 Ind. CONADI'!Z31</f>
        <v>0</v>
      </c>
      <c r="P13" s="63">
        <f>+'24-03-999 Ind. CONADI'!AA31</f>
        <v>0</v>
      </c>
      <c r="Q13" s="63">
        <f>+'24-03-999 Ind. CONADI'!AB31</f>
        <v>0</v>
      </c>
      <c r="R13" s="63">
        <f>+'24-03-999 Ind. CONADI'!AC31</f>
        <v>0</v>
      </c>
      <c r="S13" s="63">
        <f>+'24-03-999 Ind. CONADI'!AD31</f>
        <v>0</v>
      </c>
      <c r="T13" s="63">
        <f>+'24-03-999 Ind. CONADI'!AE31</f>
        <v>0</v>
      </c>
      <c r="U13" s="63">
        <f>+'24-03-999 Ind. CONADI'!AF31</f>
        <v>0</v>
      </c>
      <c r="V13" s="63">
        <f>+'24-03-999 Ind. CONADI'!AG31</f>
        <v>0</v>
      </c>
      <c r="W13" s="63">
        <f>+'24-03-999 Ind. CONADI'!AH31</f>
        <v>0</v>
      </c>
      <c r="X13" s="87">
        <f>+'24-03-999 Ind. CONADI'!AI31</f>
        <v>0</v>
      </c>
      <c r="Y13" s="87">
        <f>+'24-03-999 Ind. CONADI'!AJ31</f>
        <v>0</v>
      </c>
    </row>
    <row r="14" spans="1:25" ht="24.75" customHeight="1" x14ac:dyDescent="0.3">
      <c r="A14" s="86" t="s">
        <v>56</v>
      </c>
      <c r="B14" s="63">
        <f>+'24-03-999 Ind. CONADI'!J35</f>
        <v>0</v>
      </c>
      <c r="C14" s="63">
        <f>+'24-03-999 Ind. CONADI'!K35</f>
        <v>0</v>
      </c>
      <c r="D14" s="63">
        <f>+'24-03-999 Ind. CONADI'!M35</f>
        <v>0</v>
      </c>
      <c r="E14" s="63">
        <f>+'24-03-999 Ind. CONADI'!N35</f>
        <v>0</v>
      </c>
      <c r="F14" s="63">
        <f>+'24-03-999 Ind. CONADI'!O35</f>
        <v>0</v>
      </c>
      <c r="G14" s="63">
        <f>+'24-03-999 Ind. CONADI'!R35</f>
        <v>0</v>
      </c>
      <c r="H14" s="63">
        <f>+'24-03-999 Ind. CONADI'!S35</f>
        <v>0</v>
      </c>
      <c r="I14" s="63">
        <f>+'24-03-999 Ind. CONADI'!T35</f>
        <v>0</v>
      </c>
      <c r="J14" s="63">
        <f>+'24-03-999 Ind. CONADI'!U35</f>
        <v>0</v>
      </c>
      <c r="K14" s="63">
        <f>+'24-03-999 Ind. CONADI'!V35</f>
        <v>0</v>
      </c>
      <c r="L14" s="63">
        <f>+'24-03-999 Ind. CONADI'!W35</f>
        <v>0</v>
      </c>
      <c r="M14" s="63">
        <f>+'24-03-999 Ind. CONADI'!X35</f>
        <v>0</v>
      </c>
      <c r="N14" s="63">
        <f>+'24-03-999 Ind. CONADI'!Y35</f>
        <v>0</v>
      </c>
      <c r="O14" s="63">
        <f>+'24-03-999 Ind. CONADI'!Z35</f>
        <v>0</v>
      </c>
      <c r="P14" s="63">
        <f>+'24-03-999 Ind. CONADI'!AA35</f>
        <v>0</v>
      </c>
      <c r="Q14" s="63">
        <f>+'24-03-999 Ind. CONADI'!AB35</f>
        <v>0</v>
      </c>
      <c r="R14" s="63">
        <f>+'24-03-999 Ind. CONADI'!AC35</f>
        <v>0</v>
      </c>
      <c r="S14" s="63">
        <f>+'24-03-999 Ind. CONADI'!AD35</f>
        <v>0</v>
      </c>
      <c r="T14" s="63">
        <f>+'24-03-999 Ind. CONADI'!AE35</f>
        <v>0</v>
      </c>
      <c r="U14" s="63">
        <f>+'24-03-999 Ind. CONADI'!AF35</f>
        <v>0</v>
      </c>
      <c r="V14" s="63">
        <f>+'24-03-999 Ind. CONADI'!AG35</f>
        <v>0</v>
      </c>
      <c r="W14" s="63">
        <f>+'24-03-999 Ind. CONADI'!AH35</f>
        <v>0</v>
      </c>
      <c r="X14" s="87">
        <f>+'24-03-999 Ind. CONADI'!AI35</f>
        <v>0</v>
      </c>
      <c r="Y14" s="87">
        <f>+'24-03-999 Ind. CONADI'!AJ35</f>
        <v>0</v>
      </c>
    </row>
    <row r="15" spans="1:25" ht="24.75" customHeight="1" x14ac:dyDescent="0.3">
      <c r="A15" s="86" t="s">
        <v>58</v>
      </c>
      <c r="B15" s="63">
        <f>+'24-03-999 Ind. CONADI'!J39</f>
        <v>0</v>
      </c>
      <c r="C15" s="63">
        <f>+'24-03-999 Ind. CONADI'!K39</f>
        <v>0</v>
      </c>
      <c r="D15" s="63">
        <f>+'24-03-999 Ind. CONADI'!M39</f>
        <v>0</v>
      </c>
      <c r="E15" s="63">
        <f>+'24-03-999 Ind. CONADI'!N39</f>
        <v>0</v>
      </c>
      <c r="F15" s="63">
        <f>+'24-03-999 Ind. CONADI'!O39</f>
        <v>0</v>
      </c>
      <c r="G15" s="63">
        <f>+'24-03-999 Ind. CONADI'!R39</f>
        <v>0</v>
      </c>
      <c r="H15" s="63">
        <f>+'24-03-999 Ind. CONADI'!S39</f>
        <v>0</v>
      </c>
      <c r="I15" s="63">
        <f>+'24-03-999 Ind. CONADI'!T39</f>
        <v>0</v>
      </c>
      <c r="J15" s="63">
        <f>+'24-03-999 Ind. CONADI'!U39</f>
        <v>0</v>
      </c>
      <c r="K15" s="63">
        <f>+'24-03-999 Ind. CONADI'!V39</f>
        <v>0</v>
      </c>
      <c r="L15" s="63">
        <f>+'24-03-999 Ind. CONADI'!W39</f>
        <v>0</v>
      </c>
      <c r="M15" s="63">
        <f>+'24-03-999 Ind. CONADI'!X39</f>
        <v>0</v>
      </c>
      <c r="N15" s="63">
        <f>+'24-03-999 Ind. CONADI'!Y39</f>
        <v>0</v>
      </c>
      <c r="O15" s="63">
        <f>+'24-03-999 Ind. CONADI'!Z39</f>
        <v>0</v>
      </c>
      <c r="P15" s="63">
        <f>+'24-03-999 Ind. CONADI'!AA39</f>
        <v>0</v>
      </c>
      <c r="Q15" s="63">
        <f>+'24-03-999 Ind. CONADI'!AB39</f>
        <v>0</v>
      </c>
      <c r="R15" s="63">
        <f>+'24-03-999 Ind. CONADI'!AC39</f>
        <v>0</v>
      </c>
      <c r="S15" s="63">
        <f>+'24-03-999 Ind. CONADI'!AD39</f>
        <v>0</v>
      </c>
      <c r="T15" s="63">
        <f>+'24-03-999 Ind. CONADI'!AE39</f>
        <v>0</v>
      </c>
      <c r="U15" s="63">
        <f>+'24-03-999 Ind. CONADI'!AF39</f>
        <v>0</v>
      </c>
      <c r="V15" s="63">
        <f>+'24-03-999 Ind. CONADI'!AG39</f>
        <v>0</v>
      </c>
      <c r="W15" s="63">
        <f>+'24-03-999 Ind. CONADI'!AH39</f>
        <v>0</v>
      </c>
      <c r="X15" s="87">
        <f>+'24-03-999 Ind. CONADI'!AI39</f>
        <v>0</v>
      </c>
      <c r="Y15" s="87">
        <f>+'24-03-999 Ind. CONADI'!AJ39</f>
        <v>0</v>
      </c>
    </row>
    <row r="16" spans="1:25" ht="24.75" customHeight="1" x14ac:dyDescent="0.3">
      <c r="A16" s="86" t="s">
        <v>60</v>
      </c>
      <c r="B16" s="63">
        <f>+'24-03-999 Ind. CONADI'!J43</f>
        <v>0</v>
      </c>
      <c r="C16" s="63">
        <f>+'24-03-999 Ind. CONADI'!K43</f>
        <v>0</v>
      </c>
      <c r="D16" s="63">
        <f>+'24-03-999 Ind. CONADI'!M43</f>
        <v>0</v>
      </c>
      <c r="E16" s="63">
        <f>+'24-03-999 Ind. CONADI'!N43</f>
        <v>0</v>
      </c>
      <c r="F16" s="63">
        <f>+'24-03-999 Ind. CONADI'!O43</f>
        <v>0</v>
      </c>
      <c r="G16" s="63">
        <f>+'24-03-999 Ind. CONADI'!R43</f>
        <v>0</v>
      </c>
      <c r="H16" s="63">
        <f>+'24-03-999 Ind. CONADI'!S43</f>
        <v>0</v>
      </c>
      <c r="I16" s="63">
        <f>+'24-03-999 Ind. CONADI'!T43</f>
        <v>0</v>
      </c>
      <c r="J16" s="63">
        <f>+'24-03-999 Ind. CONADI'!U43</f>
        <v>0</v>
      </c>
      <c r="K16" s="63">
        <f>+'24-03-999 Ind. CONADI'!V43</f>
        <v>0</v>
      </c>
      <c r="L16" s="63">
        <f>+'24-03-999 Ind. CONADI'!W43</f>
        <v>0</v>
      </c>
      <c r="M16" s="63">
        <f>+'24-03-999 Ind. CONADI'!X43</f>
        <v>0</v>
      </c>
      <c r="N16" s="63">
        <f>+'24-03-999 Ind. CONADI'!Y43</f>
        <v>0</v>
      </c>
      <c r="O16" s="63">
        <f>+'24-03-999 Ind. CONADI'!Z43</f>
        <v>0</v>
      </c>
      <c r="P16" s="63">
        <f>+'24-03-999 Ind. CONADI'!AA43</f>
        <v>0</v>
      </c>
      <c r="Q16" s="63">
        <f>+'24-03-999 Ind. CONADI'!AB43</f>
        <v>0</v>
      </c>
      <c r="R16" s="63">
        <f>+'24-03-999 Ind. CONADI'!AC43</f>
        <v>0</v>
      </c>
      <c r="S16" s="63">
        <f>+'24-03-999 Ind. CONADI'!AD43</f>
        <v>0</v>
      </c>
      <c r="T16" s="63">
        <f>+'24-03-999 Ind. CONADI'!AE43</f>
        <v>0</v>
      </c>
      <c r="U16" s="63">
        <f>+'24-03-999 Ind. CONADI'!AF43</f>
        <v>0</v>
      </c>
      <c r="V16" s="63">
        <f>+'24-03-999 Ind. CONADI'!AG43</f>
        <v>0</v>
      </c>
      <c r="W16" s="63">
        <f>+'24-03-999 Ind. CONADI'!AH43</f>
        <v>0</v>
      </c>
      <c r="X16" s="87">
        <f>+'24-03-999 Ind. CONADI'!AI43</f>
        <v>0</v>
      </c>
      <c r="Y16" s="87">
        <f>+'24-03-999 Ind. CONADI'!AJ43</f>
        <v>0</v>
      </c>
    </row>
    <row r="17" spans="1:25" ht="24.75" customHeight="1" x14ac:dyDescent="0.3">
      <c r="A17" s="86" t="s">
        <v>62</v>
      </c>
      <c r="B17" s="63">
        <f>+'24-03-999 Ind. CONADI'!J47</f>
        <v>0</v>
      </c>
      <c r="C17" s="63">
        <f>+'24-03-999 Ind. CONADI'!K47</f>
        <v>0</v>
      </c>
      <c r="D17" s="63">
        <f>+'24-03-999 Ind. CONADI'!M47</f>
        <v>0</v>
      </c>
      <c r="E17" s="63">
        <f>+'24-03-999 Ind. CONADI'!N47</f>
        <v>0</v>
      </c>
      <c r="F17" s="63">
        <f>+'24-03-999 Ind. CONADI'!O47</f>
        <v>0</v>
      </c>
      <c r="G17" s="63">
        <f>+'24-03-999 Ind. CONADI'!R47</f>
        <v>0</v>
      </c>
      <c r="H17" s="63">
        <f>+'24-03-999 Ind. CONADI'!S47</f>
        <v>0</v>
      </c>
      <c r="I17" s="63">
        <f>+'24-03-999 Ind. CONADI'!T47</f>
        <v>0</v>
      </c>
      <c r="J17" s="63">
        <f>+'24-03-999 Ind. CONADI'!U47</f>
        <v>0</v>
      </c>
      <c r="K17" s="63">
        <f>+'24-03-999 Ind. CONADI'!V47</f>
        <v>0</v>
      </c>
      <c r="L17" s="63">
        <f>+'24-03-999 Ind. CONADI'!W47</f>
        <v>0</v>
      </c>
      <c r="M17" s="63">
        <f>+'24-03-999 Ind. CONADI'!X47</f>
        <v>0</v>
      </c>
      <c r="N17" s="63">
        <f>+'24-03-999 Ind. CONADI'!Y47</f>
        <v>0</v>
      </c>
      <c r="O17" s="63">
        <f>+'24-03-999 Ind. CONADI'!Z47</f>
        <v>0</v>
      </c>
      <c r="P17" s="63">
        <f>+'24-03-999 Ind. CONADI'!AA47</f>
        <v>0</v>
      </c>
      <c r="Q17" s="63">
        <f>+'24-03-999 Ind. CONADI'!AB47</f>
        <v>0</v>
      </c>
      <c r="R17" s="63">
        <f>+'24-03-999 Ind. CONADI'!AC47</f>
        <v>0</v>
      </c>
      <c r="S17" s="63">
        <f>+'24-03-999 Ind. CONADI'!AD47</f>
        <v>0</v>
      </c>
      <c r="T17" s="63">
        <f>+'24-03-999 Ind. CONADI'!AE47</f>
        <v>0</v>
      </c>
      <c r="U17" s="63">
        <f>+'24-03-999 Ind. CONADI'!AF47</f>
        <v>0</v>
      </c>
      <c r="V17" s="63">
        <f>+'24-03-999 Ind. CONADI'!AG47</f>
        <v>0</v>
      </c>
      <c r="W17" s="63">
        <f>+'24-03-999 Ind. CONADI'!AH47</f>
        <v>0</v>
      </c>
      <c r="X17" s="87">
        <f>+'24-03-999 Ind. CONADI'!AI47</f>
        <v>0</v>
      </c>
      <c r="Y17" s="87">
        <f>+'24-03-999 Ind. CONADI'!AJ44</f>
        <v>0</v>
      </c>
    </row>
    <row r="18" spans="1:25" ht="24.75" customHeight="1" x14ac:dyDescent="0.3">
      <c r="A18" s="86" t="s">
        <v>64</v>
      </c>
      <c r="B18" s="63">
        <f>+'24-03-999 Ind. CONADI'!J51</f>
        <v>0</v>
      </c>
      <c r="C18" s="63">
        <f>+'24-03-999 Ind. CONADI'!K51</f>
        <v>0</v>
      </c>
      <c r="D18" s="63">
        <f>+'24-03-999 Ind. CONADI'!M51</f>
        <v>0</v>
      </c>
      <c r="E18" s="63">
        <f>+'24-03-999 Ind. CONADI'!N51</f>
        <v>0</v>
      </c>
      <c r="F18" s="63">
        <f>+'24-03-999 Ind. CONADI'!O51</f>
        <v>0</v>
      </c>
      <c r="G18" s="63">
        <f>+'24-03-999 Ind. CONADI'!R51</f>
        <v>0</v>
      </c>
      <c r="H18" s="63">
        <f>+'24-03-999 Ind. CONADI'!S51</f>
        <v>0</v>
      </c>
      <c r="I18" s="63">
        <f>+'24-03-999 Ind. CONADI'!T51</f>
        <v>0</v>
      </c>
      <c r="J18" s="63">
        <f>+'24-03-999 Ind. CONADI'!U51</f>
        <v>0</v>
      </c>
      <c r="K18" s="63">
        <f>+'24-03-999 Ind. CONADI'!V51</f>
        <v>0</v>
      </c>
      <c r="L18" s="63">
        <f>+'24-03-999 Ind. CONADI'!W51</f>
        <v>0</v>
      </c>
      <c r="M18" s="63">
        <f>+'24-03-999 Ind. CONADI'!X51</f>
        <v>0</v>
      </c>
      <c r="N18" s="63">
        <f>+'24-03-999 Ind. CONADI'!Y51</f>
        <v>0</v>
      </c>
      <c r="O18" s="63">
        <f>+'24-03-999 Ind. CONADI'!Z51</f>
        <v>0</v>
      </c>
      <c r="P18" s="63">
        <f>+'24-03-999 Ind. CONADI'!AA51</f>
        <v>0</v>
      </c>
      <c r="Q18" s="63">
        <f>+'24-03-999 Ind. CONADI'!AB51</f>
        <v>0</v>
      </c>
      <c r="R18" s="63">
        <f>+'24-03-999 Ind. CONADI'!AC51</f>
        <v>0</v>
      </c>
      <c r="S18" s="63">
        <f>+'24-03-999 Ind. CONADI'!AD51</f>
        <v>0</v>
      </c>
      <c r="T18" s="63">
        <f>+'24-03-999 Ind. CONADI'!AE51</f>
        <v>0</v>
      </c>
      <c r="U18" s="63">
        <f>+'24-03-999 Ind. CONADI'!AF51</f>
        <v>0</v>
      </c>
      <c r="V18" s="63">
        <f>+'24-03-999 Ind. CONADI'!AG51</f>
        <v>0</v>
      </c>
      <c r="W18" s="63">
        <f>+'24-03-999 Ind. CONADI'!AH51</f>
        <v>0</v>
      </c>
      <c r="X18" s="87">
        <f>+'24-03-999 Ind. CONADI'!AI51</f>
        <v>0</v>
      </c>
      <c r="Y18" s="87">
        <f>+'24-03-999 Ind. CONADI'!AJ51</f>
        <v>0</v>
      </c>
    </row>
    <row r="19" spans="1:25" ht="24.75" customHeight="1" x14ac:dyDescent="0.3">
      <c r="A19" s="86" t="s">
        <v>66</v>
      </c>
      <c r="B19" s="63">
        <f>+'24-03-999 Ind. CONADI'!J55</f>
        <v>0</v>
      </c>
      <c r="C19" s="63">
        <f>+'24-03-999 Ind. CONADI'!K55</f>
        <v>0</v>
      </c>
      <c r="D19" s="63">
        <f>+'24-03-999 Ind. CONADI'!M55</f>
        <v>0</v>
      </c>
      <c r="E19" s="63">
        <f>+'24-03-999 Ind. CONADI'!N55</f>
        <v>0</v>
      </c>
      <c r="F19" s="63">
        <f>+'24-03-999 Ind. CONADI'!O55</f>
        <v>0</v>
      </c>
      <c r="G19" s="63">
        <f>+'24-03-999 Ind. CONADI'!R55</f>
        <v>0</v>
      </c>
      <c r="H19" s="63">
        <f>+'24-03-999 Ind. CONADI'!S55</f>
        <v>0</v>
      </c>
      <c r="I19" s="63">
        <f>+'24-03-999 Ind. CONADI'!T55</f>
        <v>0</v>
      </c>
      <c r="J19" s="63">
        <f>+'24-03-999 Ind. CONADI'!U55</f>
        <v>0</v>
      </c>
      <c r="K19" s="63">
        <f>+'24-03-999 Ind. CONADI'!V55</f>
        <v>0</v>
      </c>
      <c r="L19" s="63">
        <f>+'24-03-999 Ind. CONADI'!W55</f>
        <v>0</v>
      </c>
      <c r="M19" s="63">
        <f>+'24-03-999 Ind. CONADI'!X55</f>
        <v>0</v>
      </c>
      <c r="N19" s="63">
        <f>+'24-03-999 Ind. CONADI'!Y55</f>
        <v>0</v>
      </c>
      <c r="O19" s="63">
        <f>+'24-03-999 Ind. CONADI'!Z55</f>
        <v>0</v>
      </c>
      <c r="P19" s="63">
        <f>+'24-03-999 Ind. CONADI'!AA55</f>
        <v>0</v>
      </c>
      <c r="Q19" s="63">
        <f>+'24-03-999 Ind. CONADI'!AB55</f>
        <v>0</v>
      </c>
      <c r="R19" s="63">
        <f>+'24-03-999 Ind. CONADI'!AC55</f>
        <v>0</v>
      </c>
      <c r="S19" s="63">
        <f>+'24-03-999 Ind. CONADI'!AD55</f>
        <v>0</v>
      </c>
      <c r="T19" s="63">
        <f>+'24-03-999 Ind. CONADI'!AE55</f>
        <v>0</v>
      </c>
      <c r="U19" s="63">
        <f>+'24-03-999 Ind. CONADI'!AF55</f>
        <v>0</v>
      </c>
      <c r="V19" s="63">
        <f>+'24-03-999 Ind. CONADI'!AG55</f>
        <v>0</v>
      </c>
      <c r="W19" s="63">
        <f>+'24-03-999 Ind. CONADI'!AH55</f>
        <v>0</v>
      </c>
      <c r="X19" s="87">
        <f>+'24-03-999 Ind. CONADI'!AI55</f>
        <v>0</v>
      </c>
      <c r="Y19" s="87">
        <f>+'24-03-999 Ind. CONADI'!AJ55</f>
        <v>0</v>
      </c>
    </row>
    <row r="20" spans="1:25" ht="24.75" customHeight="1" x14ac:dyDescent="0.3">
      <c r="A20" s="88" t="s">
        <v>68</v>
      </c>
      <c r="B20" s="63">
        <f>+'24-03-999 Ind. CONADI'!J59</f>
        <v>0</v>
      </c>
      <c r="C20" s="63">
        <f>+'24-03-999 Ind. CONADI'!K59</f>
        <v>0</v>
      </c>
      <c r="D20" s="63">
        <f>+'24-03-999 Ind. CONADI'!M59</f>
        <v>0</v>
      </c>
      <c r="E20" s="63">
        <f>+'24-03-999 Ind. CONADI'!N59</f>
        <v>0</v>
      </c>
      <c r="F20" s="63">
        <f>+'24-03-999 Ind. CONADI'!O59</f>
        <v>0</v>
      </c>
      <c r="G20" s="63">
        <f>+'24-03-999 Ind. CONADI'!R59</f>
        <v>0</v>
      </c>
      <c r="H20" s="63">
        <f>+'24-03-999 Ind. CONADI'!S59</f>
        <v>0</v>
      </c>
      <c r="I20" s="63">
        <f>+'24-03-999 Ind. CONADI'!T59</f>
        <v>0</v>
      </c>
      <c r="J20" s="63">
        <f>+'24-03-999 Ind. CONADI'!U59</f>
        <v>0</v>
      </c>
      <c r="K20" s="63">
        <f>+'24-03-999 Ind. CONADI'!V59</f>
        <v>0</v>
      </c>
      <c r="L20" s="63">
        <f>+'24-03-999 Ind. CONADI'!W59</f>
        <v>0</v>
      </c>
      <c r="M20" s="63">
        <f>+'24-03-999 Ind. CONADI'!X59</f>
        <v>0</v>
      </c>
      <c r="N20" s="63">
        <f>+'24-03-999 Ind. CONADI'!Y59</f>
        <v>0</v>
      </c>
      <c r="O20" s="63">
        <f>+'24-03-999 Ind. CONADI'!Z59</f>
        <v>0</v>
      </c>
      <c r="P20" s="63">
        <f>+'24-03-999 Ind. CONADI'!AA59</f>
        <v>0</v>
      </c>
      <c r="Q20" s="63">
        <f>+'24-03-999 Ind. CONADI'!AB59</f>
        <v>0</v>
      </c>
      <c r="R20" s="63">
        <f>+'24-03-999 Ind. CONADI'!AC59</f>
        <v>0</v>
      </c>
      <c r="S20" s="63">
        <f>+'24-03-999 Ind. CONADI'!AD59</f>
        <v>0</v>
      </c>
      <c r="T20" s="63">
        <f>+'24-03-999 Ind. CONADI'!AE59</f>
        <v>0</v>
      </c>
      <c r="U20" s="63">
        <f>+'24-03-999 Ind. CONADI'!AF59</f>
        <v>0</v>
      </c>
      <c r="V20" s="63">
        <f>+'24-03-999 Ind. CONADI'!AG59</f>
        <v>0</v>
      </c>
      <c r="W20" s="63">
        <f>+'24-03-999 Ind. CONADI'!AH59</f>
        <v>0</v>
      </c>
      <c r="X20" s="87">
        <f>+'24-03-999 Ind. CONADI'!AI59</f>
        <v>0</v>
      </c>
      <c r="Y20" s="87">
        <f>+'24-03-999 Ind. CONADI'!AJ59</f>
        <v>0</v>
      </c>
    </row>
    <row r="21" spans="1:25" ht="24.75" customHeight="1" x14ac:dyDescent="0.3">
      <c r="A21" s="88" t="s">
        <v>70</v>
      </c>
      <c r="B21" s="63">
        <f>+'24-03-999 Ind. CONADI'!J63</f>
        <v>0</v>
      </c>
      <c r="C21" s="63">
        <f>+'24-03-999 Ind. CONADI'!K63</f>
        <v>0</v>
      </c>
      <c r="D21" s="63">
        <f>+'24-03-999 Ind. CONADI'!M63</f>
        <v>0</v>
      </c>
      <c r="E21" s="63">
        <f>+'24-03-999 Ind. CONADI'!N63</f>
        <v>0</v>
      </c>
      <c r="F21" s="63">
        <f>+'24-03-999 Ind. CONADI'!O63</f>
        <v>0</v>
      </c>
      <c r="G21" s="63">
        <f>+'24-03-999 Ind. CONADI'!R63</f>
        <v>0</v>
      </c>
      <c r="H21" s="63">
        <f>+'24-03-999 Ind. CONADI'!S63</f>
        <v>0</v>
      </c>
      <c r="I21" s="63">
        <f>+'24-03-999 Ind. CONADI'!T63</f>
        <v>0</v>
      </c>
      <c r="J21" s="63">
        <f>+'24-03-999 Ind. CONADI'!U63</f>
        <v>0</v>
      </c>
      <c r="K21" s="63">
        <f>+'24-03-999 Ind. CONADI'!V63</f>
        <v>0</v>
      </c>
      <c r="L21" s="63">
        <f>+'24-03-999 Ind. CONADI'!W63</f>
        <v>0</v>
      </c>
      <c r="M21" s="63">
        <f>+'24-03-999 Ind. CONADI'!X63</f>
        <v>0</v>
      </c>
      <c r="N21" s="63">
        <f>+'24-03-999 Ind. CONADI'!Y63</f>
        <v>0</v>
      </c>
      <c r="O21" s="63">
        <f>+'24-03-999 Ind. CONADI'!Z63</f>
        <v>0</v>
      </c>
      <c r="P21" s="63">
        <f>+'24-03-999 Ind. CONADI'!AA63</f>
        <v>0</v>
      </c>
      <c r="Q21" s="63">
        <f>+'24-03-999 Ind. CONADI'!AB63</f>
        <v>0</v>
      </c>
      <c r="R21" s="63">
        <f>+'24-03-999 Ind. CONADI'!AC63</f>
        <v>0</v>
      </c>
      <c r="S21" s="63">
        <f>+'24-03-999 Ind. CONADI'!AD63</f>
        <v>0</v>
      </c>
      <c r="T21" s="63">
        <f>+'24-03-999 Ind. CONADI'!AE63</f>
        <v>0</v>
      </c>
      <c r="U21" s="63">
        <f>+'24-03-999 Ind. CONADI'!AF63</f>
        <v>0</v>
      </c>
      <c r="V21" s="63">
        <f>+'24-03-999 Ind. CONADI'!AG63</f>
        <v>0</v>
      </c>
      <c r="W21" s="63">
        <f>+'24-03-999 Ind. CONADI'!AH63</f>
        <v>0</v>
      </c>
      <c r="X21" s="87">
        <f>+'24-03-999 Ind. CONADI'!AI63</f>
        <v>0</v>
      </c>
      <c r="Y21" s="87">
        <f>+'24-03-999 Ind. CONADI'!AJ63</f>
        <v>0</v>
      </c>
    </row>
    <row r="22" spans="1:25" ht="24.75" customHeight="1" x14ac:dyDescent="0.3">
      <c r="A22" s="88" t="s">
        <v>72</v>
      </c>
      <c r="B22" s="63">
        <f>+'24-03-999 Ind. CONADI'!J67</f>
        <v>0</v>
      </c>
      <c r="C22" s="63">
        <f>+'24-03-999 Ind. CONADI'!K67</f>
        <v>0</v>
      </c>
      <c r="D22" s="63">
        <f>+'24-03-999 Ind. CONADI'!M67</f>
        <v>0</v>
      </c>
      <c r="E22" s="63">
        <f>+'24-03-999 Ind. CONADI'!N67</f>
        <v>0</v>
      </c>
      <c r="F22" s="63">
        <f>+'24-03-999 Ind. CONADI'!O67</f>
        <v>0</v>
      </c>
      <c r="G22" s="63">
        <f>+'24-03-999 Ind. CONADI'!R67</f>
        <v>0</v>
      </c>
      <c r="H22" s="63">
        <f>+'24-03-999 Ind. CONADI'!S67</f>
        <v>0</v>
      </c>
      <c r="I22" s="63">
        <f>+'24-03-999 Ind. CONADI'!T67</f>
        <v>0</v>
      </c>
      <c r="J22" s="63">
        <f>+'24-03-999 Ind. CONADI'!U67</f>
        <v>0</v>
      </c>
      <c r="K22" s="63">
        <f>+'24-03-999 Ind. CONADI'!V67</f>
        <v>0</v>
      </c>
      <c r="L22" s="63">
        <f>+'24-03-999 Ind. CONADI'!W67</f>
        <v>0</v>
      </c>
      <c r="M22" s="63">
        <f>+'24-03-999 Ind. CONADI'!X67</f>
        <v>0</v>
      </c>
      <c r="N22" s="63">
        <f>+'24-03-999 Ind. CONADI'!Y67</f>
        <v>0</v>
      </c>
      <c r="O22" s="63">
        <f>+'24-03-999 Ind. CONADI'!Z67</f>
        <v>0</v>
      </c>
      <c r="P22" s="63">
        <f>+'24-03-999 Ind. CONADI'!AA67</f>
        <v>0</v>
      </c>
      <c r="Q22" s="63">
        <f>+'24-03-999 Ind. CONADI'!AB67</f>
        <v>0</v>
      </c>
      <c r="R22" s="63">
        <f>+'24-03-999 Ind. CONADI'!AC67</f>
        <v>0</v>
      </c>
      <c r="S22" s="63">
        <f>+'24-03-999 Ind. CONADI'!AD67</f>
        <v>0</v>
      </c>
      <c r="T22" s="63">
        <f>+'24-03-999 Ind. CONADI'!AE67</f>
        <v>0</v>
      </c>
      <c r="U22" s="63">
        <f>+'24-03-999 Ind. CONADI'!AF67</f>
        <v>0</v>
      </c>
      <c r="V22" s="63">
        <f>+'24-03-999 Ind. CONADI'!AG67</f>
        <v>0</v>
      </c>
      <c r="W22" s="63">
        <f>+'24-03-999 Ind. CONADI'!AH67</f>
        <v>0</v>
      </c>
      <c r="X22" s="87">
        <f>+'24-03-999 Ind. CONADI'!AI67</f>
        <v>0</v>
      </c>
      <c r="Y22" s="87">
        <f>+'24-03-999 Ind. CONADI'!AJ67</f>
        <v>0</v>
      </c>
    </row>
    <row r="23" spans="1:25" ht="24.75" customHeight="1" x14ac:dyDescent="0.3">
      <c r="A23" s="89" t="s">
        <v>74</v>
      </c>
      <c r="B23" s="63">
        <f>+'24-03-999 Ind. CONADI'!J71</f>
        <v>563153000</v>
      </c>
      <c r="C23" s="63">
        <f>+'24-03-999 Ind. CONADI'!K71</f>
        <v>563153000</v>
      </c>
      <c r="D23" s="63">
        <f>+'24-03-999 Ind. CONADI'!M71</f>
        <v>0</v>
      </c>
      <c r="E23" s="63">
        <f>+'24-03-999 Ind. CONADI'!N71</f>
        <v>0</v>
      </c>
      <c r="F23" s="63">
        <f>+'24-03-999 Ind. CONADI'!O71</f>
        <v>0</v>
      </c>
      <c r="G23" s="63">
        <f>+'24-03-999 Ind. CONADI'!R71</f>
        <v>0</v>
      </c>
      <c r="H23" s="63">
        <f>+'24-03-999 Ind. CONADI'!S71</f>
        <v>0</v>
      </c>
      <c r="I23" s="63">
        <f>+'24-03-999 Ind. CONADI'!T71</f>
        <v>281576500</v>
      </c>
      <c r="J23" s="63">
        <f>+'24-03-999 Ind. CONADI'!U71</f>
        <v>281576500</v>
      </c>
      <c r="K23" s="63">
        <f>+'24-03-999 Ind. CONADI'!V71</f>
        <v>0</v>
      </c>
      <c r="L23" s="63">
        <f>+'24-03-999 Ind. CONADI'!W71</f>
        <v>0</v>
      </c>
      <c r="M23" s="63">
        <f>+'24-03-999 Ind. CONADI'!X71</f>
        <v>0</v>
      </c>
      <c r="N23" s="63">
        <f>+'24-03-999 Ind. CONADI'!Y71</f>
        <v>0</v>
      </c>
      <c r="O23" s="63">
        <f>+'24-03-999 Ind. CONADI'!Z71</f>
        <v>0</v>
      </c>
      <c r="P23" s="63">
        <f>+'24-03-999 Ind. CONADI'!AA71</f>
        <v>0</v>
      </c>
      <c r="Q23" s="63">
        <f>+'24-03-999 Ind. CONADI'!AB71</f>
        <v>0</v>
      </c>
      <c r="R23" s="63">
        <f>+'24-03-999 Ind. CONADI'!AC71</f>
        <v>0</v>
      </c>
      <c r="S23" s="63">
        <f>+'24-03-999 Ind. CONADI'!AD71</f>
        <v>0</v>
      </c>
      <c r="T23" s="63">
        <f>+'24-03-999 Ind. CONADI'!AE71</f>
        <v>0</v>
      </c>
      <c r="U23" s="63">
        <f>+'24-03-999 Ind. CONADI'!AF71</f>
        <v>0</v>
      </c>
      <c r="V23" s="63">
        <f>+'24-03-999 Ind. CONADI'!AG71</f>
        <v>0</v>
      </c>
      <c r="W23" s="63">
        <f>+'24-03-999 Ind. CONADI'!AH71</f>
        <v>281576500</v>
      </c>
      <c r="X23" s="87">
        <f>+'24-03-999 Ind. CONADI'!AI71</f>
        <v>0.5</v>
      </c>
      <c r="Y23" s="87">
        <f>+'24-03-999 Ind. CONADI'!AJ71</f>
        <v>1</v>
      </c>
    </row>
    <row r="24" spans="1:25" ht="30.6" x14ac:dyDescent="0.3">
      <c r="A24" s="8" t="str">
        <f>"TOTAL ASIG."&amp;" "&amp;$A$5</f>
        <v>TOTAL ASIG. 24-03-999 "Programa de Generación de Microemprendimiento Indígena Urbano Chile Solidario - CONADI"</v>
      </c>
      <c r="B24" s="75">
        <f>SUM(B8:B23)</f>
        <v>563153000</v>
      </c>
      <c r="C24" s="75">
        <f t="shared" ref="C24:V24" si="0">SUM(C8:C23)</f>
        <v>563153000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281576500</v>
      </c>
      <c r="J24" s="75">
        <f t="shared" si="0"/>
        <v>281576500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281576500</v>
      </c>
      <c r="X24" s="90">
        <f>+'24-03-999 Ind. CONADI'!AI72</f>
        <v>0.5</v>
      </c>
      <c r="Y24" s="90">
        <f>'24-03-999 Ind. CONADI'!AJ72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Z5" sqref="Z5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'24-02-010 Ind. A Técnicas'!A5:U5</f>
        <v>24-02-010 "Programa de Ayudas Técnicas - SENADIS"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+'24-02-010 Ind. A Técnicas'!J11</f>
        <v>0</v>
      </c>
      <c r="C8" s="63">
        <f>+'24-02-010 Ind. A Técnicas'!K11</f>
        <v>0</v>
      </c>
      <c r="D8" s="63">
        <f>+'24-02-010 Ind. A Técnicas'!M11</f>
        <v>0</v>
      </c>
      <c r="E8" s="63">
        <f>+'24-02-010 Ind. A Técnicas'!N11</f>
        <v>0</v>
      </c>
      <c r="F8" s="63">
        <f>+'24-02-010 Ind. A Técnicas'!O11</f>
        <v>0</v>
      </c>
      <c r="G8" s="63">
        <f>+'24-02-010 Ind. A Técnicas'!R11</f>
        <v>0</v>
      </c>
      <c r="H8" s="63">
        <f>+'24-02-010 Ind. A Técnicas'!S11</f>
        <v>0</v>
      </c>
      <c r="I8" s="63">
        <f>+'24-02-010 Ind. A Técnicas'!T11</f>
        <v>0</v>
      </c>
      <c r="J8" s="63">
        <f>+'24-02-010 Ind. A Técnicas'!U11</f>
        <v>0</v>
      </c>
      <c r="K8" s="63">
        <f>+'24-02-010 Ind. A Técnicas'!V11</f>
        <v>0</v>
      </c>
      <c r="L8" s="63">
        <f>+'24-02-010 Ind. A Técnicas'!W11</f>
        <v>0</v>
      </c>
      <c r="M8" s="63">
        <f>+'24-02-010 Ind. A Técnicas'!X11</f>
        <v>0</v>
      </c>
      <c r="N8" s="63">
        <f>+'24-02-010 Ind. A Técnicas'!Y11</f>
        <v>0</v>
      </c>
      <c r="O8" s="63">
        <f>+'24-02-010 Ind. A Técnicas'!Z11</f>
        <v>0</v>
      </c>
      <c r="P8" s="63">
        <f>+'24-02-010 Ind. A Técnicas'!AA11</f>
        <v>0</v>
      </c>
      <c r="Q8" s="63">
        <f>+'24-02-010 Ind. A Técnicas'!AB11</f>
        <v>0</v>
      </c>
      <c r="R8" s="63">
        <f>+'24-02-010 Ind. A Técnicas'!AC11</f>
        <v>0</v>
      </c>
      <c r="S8" s="63">
        <f>+'24-02-010 Ind. A Técnicas'!AD11</f>
        <v>0</v>
      </c>
      <c r="T8" s="63">
        <f>+'24-02-010 Ind. A Técnicas'!AE11</f>
        <v>0</v>
      </c>
      <c r="U8" s="63">
        <f>+'24-02-010 Ind. A Técnicas'!AF11</f>
        <v>0</v>
      </c>
      <c r="V8" s="63">
        <f>+'24-02-010 Ind. A Técnicas'!AG11</f>
        <v>0</v>
      </c>
      <c r="W8" s="63">
        <f>+'24-02-010 Ind. A Técnicas'!AH11</f>
        <v>0</v>
      </c>
      <c r="X8" s="87">
        <f>+'24-02-010 Ind. A Técnicas'!AI11</f>
        <v>0</v>
      </c>
      <c r="Y8" s="87">
        <f>+'24-02-010 Ind. A Técnicas'!AJ11</f>
        <v>0</v>
      </c>
    </row>
    <row r="9" spans="1:25" ht="24.75" customHeight="1" x14ac:dyDescent="0.3">
      <c r="A9" s="86" t="s">
        <v>46</v>
      </c>
      <c r="B9" s="63">
        <f>+'24-02-010 Ind. A Técnicas'!J15</f>
        <v>0</v>
      </c>
      <c r="C9" s="63">
        <f>+'24-02-010 Ind. A Técnicas'!K15</f>
        <v>0</v>
      </c>
      <c r="D9" s="63">
        <f>+'24-02-010 Ind. A Técnicas'!M15</f>
        <v>0</v>
      </c>
      <c r="E9" s="63">
        <f>+'24-02-010 Ind. A Técnicas'!N15</f>
        <v>0</v>
      </c>
      <c r="F9" s="63">
        <f>+'24-02-010 Ind. A Técnicas'!O15</f>
        <v>0</v>
      </c>
      <c r="G9" s="63">
        <f>+'24-02-010 Ind. A Técnicas'!R15</f>
        <v>0</v>
      </c>
      <c r="H9" s="63">
        <f>+'24-02-010 Ind. A Técnicas'!S15</f>
        <v>0</v>
      </c>
      <c r="I9" s="63">
        <f>+'24-02-010 Ind. A Técnicas'!T15</f>
        <v>0</v>
      </c>
      <c r="J9" s="63">
        <f>+'24-02-010 Ind. A Técnicas'!U15</f>
        <v>0</v>
      </c>
      <c r="K9" s="63">
        <f>+'24-02-010 Ind. A Técnicas'!V15</f>
        <v>0</v>
      </c>
      <c r="L9" s="63">
        <f>+'24-02-010 Ind. A Técnicas'!W15</f>
        <v>0</v>
      </c>
      <c r="M9" s="63">
        <f>+'24-02-010 Ind. A Técnicas'!X15</f>
        <v>0</v>
      </c>
      <c r="N9" s="63">
        <f>+'24-02-010 Ind. A Técnicas'!Y15</f>
        <v>0</v>
      </c>
      <c r="O9" s="63">
        <f>+'24-02-010 Ind. A Técnicas'!Z15</f>
        <v>0</v>
      </c>
      <c r="P9" s="63">
        <f>+'24-02-010 Ind. A Técnicas'!AA15</f>
        <v>0</v>
      </c>
      <c r="Q9" s="63">
        <f>+'24-02-010 Ind. A Técnicas'!AB15</f>
        <v>0</v>
      </c>
      <c r="R9" s="63">
        <f>+'24-02-010 Ind. A Técnicas'!AC15</f>
        <v>0</v>
      </c>
      <c r="S9" s="63">
        <f>+'24-02-010 Ind. A Técnicas'!AD15</f>
        <v>0</v>
      </c>
      <c r="T9" s="63">
        <f>+'24-02-010 Ind. A Técnicas'!AE15</f>
        <v>0</v>
      </c>
      <c r="U9" s="63">
        <f>+'24-02-010 Ind. A Técnicas'!AF15</f>
        <v>0</v>
      </c>
      <c r="V9" s="63">
        <f>+'24-02-010 Ind. A Técnicas'!AG15</f>
        <v>0</v>
      </c>
      <c r="W9" s="63">
        <f>+'24-02-010 Ind. A Técnicas'!AH15</f>
        <v>0</v>
      </c>
      <c r="X9" s="87">
        <f>+'24-02-010 Ind. A Técnicas'!AI15</f>
        <v>0</v>
      </c>
      <c r="Y9" s="87">
        <f>+'24-02-010 Ind. A Técnicas'!AJ15</f>
        <v>0</v>
      </c>
    </row>
    <row r="10" spans="1:25" ht="24.75" customHeight="1" x14ac:dyDescent="0.3">
      <c r="A10" s="86" t="s">
        <v>48</v>
      </c>
      <c r="B10" s="63">
        <f>+'24-02-010 Ind. A Técnicas'!J19</f>
        <v>0</v>
      </c>
      <c r="C10" s="63">
        <f>+'24-02-010 Ind. A Técnicas'!K19</f>
        <v>0</v>
      </c>
      <c r="D10" s="63">
        <f>+'24-02-010 Ind. A Técnicas'!M19</f>
        <v>0</v>
      </c>
      <c r="E10" s="63">
        <f>+'24-02-010 Ind. A Técnicas'!N19</f>
        <v>0</v>
      </c>
      <c r="F10" s="63">
        <f>+'24-02-010 Ind. A Técnicas'!O19</f>
        <v>0</v>
      </c>
      <c r="G10" s="63">
        <f>+'24-02-010 Ind. A Técnicas'!R19</f>
        <v>0</v>
      </c>
      <c r="H10" s="63">
        <f>+'24-02-010 Ind. A Técnicas'!S19</f>
        <v>0</v>
      </c>
      <c r="I10" s="63">
        <f>+'24-02-010 Ind. A Técnicas'!T19</f>
        <v>0</v>
      </c>
      <c r="J10" s="63">
        <f>+'24-02-010 Ind. A Técnicas'!U19</f>
        <v>0</v>
      </c>
      <c r="K10" s="63">
        <f>+'24-02-010 Ind. A Técnicas'!V19</f>
        <v>0</v>
      </c>
      <c r="L10" s="63">
        <f>+'24-02-010 Ind. A Técnicas'!W19</f>
        <v>0</v>
      </c>
      <c r="M10" s="63">
        <f>+'24-02-010 Ind. A Técnicas'!X19</f>
        <v>0</v>
      </c>
      <c r="N10" s="63">
        <f>+'24-02-010 Ind. A Técnicas'!Y19</f>
        <v>0</v>
      </c>
      <c r="O10" s="63">
        <f>+'24-02-010 Ind. A Técnicas'!Z19</f>
        <v>0</v>
      </c>
      <c r="P10" s="63">
        <f>+'24-02-010 Ind. A Técnicas'!AA19</f>
        <v>0</v>
      </c>
      <c r="Q10" s="63">
        <f>+'24-02-010 Ind. A Técnicas'!AB19</f>
        <v>0</v>
      </c>
      <c r="R10" s="63">
        <f>+'24-02-010 Ind. A Técnicas'!AC19</f>
        <v>0</v>
      </c>
      <c r="S10" s="63">
        <f>+'24-02-010 Ind. A Técnicas'!AD19</f>
        <v>0</v>
      </c>
      <c r="T10" s="63">
        <f>+'24-02-010 Ind. A Técnicas'!AE19</f>
        <v>0</v>
      </c>
      <c r="U10" s="63">
        <f>+'24-02-010 Ind. A Técnicas'!AF19</f>
        <v>0</v>
      </c>
      <c r="V10" s="63">
        <f>+'24-02-010 Ind. A Técnicas'!AG19</f>
        <v>0</v>
      </c>
      <c r="W10" s="63">
        <f>+'24-02-010 Ind. A Técnicas'!AH19</f>
        <v>0</v>
      </c>
      <c r="X10" s="87">
        <f>+'24-02-010 Ind. A Técnicas'!AI19</f>
        <v>0</v>
      </c>
      <c r="Y10" s="87">
        <f>+'24-02-010 Ind. A Técnicas'!AJ19</f>
        <v>0</v>
      </c>
    </row>
    <row r="11" spans="1:25" ht="24.75" customHeight="1" x14ac:dyDescent="0.3">
      <c r="A11" s="86" t="s">
        <v>50</v>
      </c>
      <c r="B11" s="63">
        <f>+'24-02-010 Ind. A Técnicas'!J23</f>
        <v>0</v>
      </c>
      <c r="C11" s="63">
        <f>+'24-02-010 Ind. A Técnicas'!K23</f>
        <v>0</v>
      </c>
      <c r="D11" s="63">
        <f>+'24-02-010 Ind. A Técnicas'!M23</f>
        <v>0</v>
      </c>
      <c r="E11" s="63">
        <f>+'24-02-010 Ind. A Técnicas'!N23</f>
        <v>0</v>
      </c>
      <c r="F11" s="63">
        <f>+'24-02-010 Ind. A Técnicas'!O23</f>
        <v>0</v>
      </c>
      <c r="G11" s="63">
        <f>+'24-02-010 Ind. A Técnicas'!R23</f>
        <v>0</v>
      </c>
      <c r="H11" s="63">
        <f>+'24-02-010 Ind. A Técnicas'!S23</f>
        <v>0</v>
      </c>
      <c r="I11" s="63">
        <f>+'24-02-010 Ind. A Técnicas'!T23</f>
        <v>0</v>
      </c>
      <c r="J11" s="63">
        <f>+'24-02-010 Ind. A Técnicas'!U23</f>
        <v>0</v>
      </c>
      <c r="K11" s="63">
        <f>+'24-02-010 Ind. A Técnicas'!V23</f>
        <v>0</v>
      </c>
      <c r="L11" s="63">
        <f>+'24-02-010 Ind. A Técnicas'!W23</f>
        <v>0</v>
      </c>
      <c r="M11" s="63">
        <f>+'24-02-010 Ind. A Técnicas'!X23</f>
        <v>0</v>
      </c>
      <c r="N11" s="63">
        <f>+'24-02-010 Ind. A Técnicas'!Y23</f>
        <v>0</v>
      </c>
      <c r="O11" s="63">
        <f>+'24-02-010 Ind. A Técnicas'!Z23</f>
        <v>0</v>
      </c>
      <c r="P11" s="63">
        <f>+'24-02-010 Ind. A Técnicas'!AA23</f>
        <v>0</v>
      </c>
      <c r="Q11" s="63">
        <f>+'24-02-010 Ind. A Técnicas'!AB23</f>
        <v>0</v>
      </c>
      <c r="R11" s="63">
        <f>+'24-02-010 Ind. A Técnicas'!AC23</f>
        <v>0</v>
      </c>
      <c r="S11" s="63">
        <f>+'24-02-010 Ind. A Técnicas'!AD23</f>
        <v>0</v>
      </c>
      <c r="T11" s="63">
        <f>+'24-02-010 Ind. A Técnicas'!AE23</f>
        <v>0</v>
      </c>
      <c r="U11" s="63">
        <f>+'24-02-010 Ind. A Técnicas'!AF23</f>
        <v>0</v>
      </c>
      <c r="V11" s="63">
        <f>+'24-02-010 Ind. A Técnicas'!AG23</f>
        <v>0</v>
      </c>
      <c r="W11" s="63">
        <f>+'24-02-010 Ind. A Técnicas'!AH23</f>
        <v>0</v>
      </c>
      <c r="X11" s="87">
        <f>+'24-02-010 Ind. A Técnicas'!AI23</f>
        <v>0</v>
      </c>
      <c r="Y11" s="87">
        <f>+'24-02-010 Ind. A Técnicas'!AJ23</f>
        <v>0</v>
      </c>
    </row>
    <row r="12" spans="1:25" ht="24.75" customHeight="1" x14ac:dyDescent="0.3">
      <c r="A12" s="86" t="s">
        <v>52</v>
      </c>
      <c r="B12" s="63">
        <f>+'24-02-010 Ind. A Técnicas'!J27</f>
        <v>0</v>
      </c>
      <c r="C12" s="63">
        <f>+'24-02-010 Ind. A Técnicas'!K27</f>
        <v>0</v>
      </c>
      <c r="D12" s="63">
        <f>+'24-02-010 Ind. A Técnicas'!M27</f>
        <v>0</v>
      </c>
      <c r="E12" s="63">
        <f>+'24-02-010 Ind. A Técnicas'!N27</f>
        <v>0</v>
      </c>
      <c r="F12" s="63">
        <f>+'24-02-010 Ind. A Técnicas'!O27</f>
        <v>0</v>
      </c>
      <c r="G12" s="63">
        <f>+'24-02-010 Ind. A Técnicas'!R27</f>
        <v>0</v>
      </c>
      <c r="H12" s="63">
        <f>+'24-02-010 Ind. A Técnicas'!S27</f>
        <v>0</v>
      </c>
      <c r="I12" s="63">
        <f>+'24-02-010 Ind. A Técnicas'!T27</f>
        <v>0</v>
      </c>
      <c r="J12" s="63">
        <f>+'24-02-010 Ind. A Técnicas'!U27</f>
        <v>0</v>
      </c>
      <c r="K12" s="63">
        <f>+'24-02-010 Ind. A Técnicas'!V27</f>
        <v>0</v>
      </c>
      <c r="L12" s="63">
        <f>+'24-02-010 Ind. A Técnicas'!W27</f>
        <v>0</v>
      </c>
      <c r="M12" s="63">
        <f>+'24-02-010 Ind. A Técnicas'!X27</f>
        <v>0</v>
      </c>
      <c r="N12" s="63">
        <f>+'24-02-010 Ind. A Técnicas'!Y27</f>
        <v>0</v>
      </c>
      <c r="O12" s="63">
        <f>+'24-02-010 Ind. A Técnicas'!Z27</f>
        <v>0</v>
      </c>
      <c r="P12" s="63">
        <f>+'24-02-010 Ind. A Técnicas'!AA27</f>
        <v>0</v>
      </c>
      <c r="Q12" s="63">
        <f>+'24-02-010 Ind. A Técnicas'!AB27</f>
        <v>0</v>
      </c>
      <c r="R12" s="63">
        <f>+'24-02-010 Ind. A Técnicas'!AC27</f>
        <v>0</v>
      </c>
      <c r="S12" s="63">
        <f>+'24-02-010 Ind. A Técnicas'!AD27</f>
        <v>0</v>
      </c>
      <c r="T12" s="63">
        <f>+'24-02-010 Ind. A Técnicas'!AE27</f>
        <v>0</v>
      </c>
      <c r="U12" s="63">
        <f>+'24-02-010 Ind. A Técnicas'!AF27</f>
        <v>0</v>
      </c>
      <c r="V12" s="63">
        <f>+'24-02-010 Ind. A Técnicas'!AG27</f>
        <v>0</v>
      </c>
      <c r="W12" s="63">
        <f>+'24-02-010 Ind. A Técnicas'!AH27</f>
        <v>0</v>
      </c>
      <c r="X12" s="87">
        <f>+'24-02-010 Ind. A Técnicas'!AI27</f>
        <v>0</v>
      </c>
      <c r="Y12" s="87">
        <f>+'24-02-010 Ind. A Técnicas'!AJ27</f>
        <v>0</v>
      </c>
    </row>
    <row r="13" spans="1:25" ht="24.75" customHeight="1" x14ac:dyDescent="0.3">
      <c r="A13" s="86" t="s">
        <v>54</v>
      </c>
      <c r="B13" s="63">
        <f>+'24-02-010 Ind. A Técnicas'!J31</f>
        <v>0</v>
      </c>
      <c r="C13" s="63">
        <f>+'24-02-010 Ind. A Técnicas'!K31</f>
        <v>0</v>
      </c>
      <c r="D13" s="63">
        <f>+'24-02-010 Ind. A Técnicas'!M31</f>
        <v>0</v>
      </c>
      <c r="E13" s="63">
        <f>+'24-02-010 Ind. A Técnicas'!N31</f>
        <v>0</v>
      </c>
      <c r="F13" s="63">
        <f>+'24-02-010 Ind. A Técnicas'!O31</f>
        <v>0</v>
      </c>
      <c r="G13" s="63">
        <f>+'24-02-010 Ind. A Técnicas'!R31</f>
        <v>0</v>
      </c>
      <c r="H13" s="63">
        <f>+'24-02-010 Ind. A Técnicas'!S31</f>
        <v>0</v>
      </c>
      <c r="I13" s="63">
        <f>+'24-02-010 Ind. A Técnicas'!T31</f>
        <v>0</v>
      </c>
      <c r="J13" s="63">
        <f>+'24-02-010 Ind. A Técnicas'!U31</f>
        <v>0</v>
      </c>
      <c r="K13" s="63">
        <f>+'24-02-010 Ind. A Técnicas'!V31</f>
        <v>0</v>
      </c>
      <c r="L13" s="63">
        <f>+'24-02-010 Ind. A Técnicas'!W31</f>
        <v>0</v>
      </c>
      <c r="M13" s="63">
        <f>+'24-02-010 Ind. A Técnicas'!X31</f>
        <v>0</v>
      </c>
      <c r="N13" s="63">
        <f>+'24-02-010 Ind. A Técnicas'!Y31</f>
        <v>0</v>
      </c>
      <c r="O13" s="63">
        <f>+'24-02-010 Ind. A Técnicas'!Z31</f>
        <v>0</v>
      </c>
      <c r="P13" s="63">
        <f>+'24-02-010 Ind. A Técnicas'!AA31</f>
        <v>0</v>
      </c>
      <c r="Q13" s="63">
        <f>+'24-02-010 Ind. A Técnicas'!AB31</f>
        <v>0</v>
      </c>
      <c r="R13" s="63">
        <f>+'24-02-010 Ind. A Técnicas'!AC31</f>
        <v>0</v>
      </c>
      <c r="S13" s="63">
        <f>+'24-02-010 Ind. A Técnicas'!AD31</f>
        <v>0</v>
      </c>
      <c r="T13" s="63">
        <f>+'24-02-010 Ind. A Técnicas'!AE31</f>
        <v>0</v>
      </c>
      <c r="U13" s="63">
        <f>+'24-02-010 Ind. A Técnicas'!AF31</f>
        <v>0</v>
      </c>
      <c r="V13" s="63">
        <f>+'24-02-010 Ind. A Técnicas'!AG31</f>
        <v>0</v>
      </c>
      <c r="W13" s="63">
        <f>+'24-02-010 Ind. A Técnicas'!AH31</f>
        <v>0</v>
      </c>
      <c r="X13" s="87">
        <f>+'24-02-010 Ind. A Técnicas'!AI31</f>
        <v>0</v>
      </c>
      <c r="Y13" s="87">
        <f>+'24-02-010 Ind. A Técnicas'!AJ31</f>
        <v>0</v>
      </c>
    </row>
    <row r="14" spans="1:25" ht="24.75" customHeight="1" x14ac:dyDescent="0.3">
      <c r="A14" s="86" t="s">
        <v>56</v>
      </c>
      <c r="B14" s="63">
        <f>+'24-02-010 Ind. A Técnicas'!J35</f>
        <v>0</v>
      </c>
      <c r="C14" s="63">
        <f>+'24-02-010 Ind. A Técnicas'!K35</f>
        <v>0</v>
      </c>
      <c r="D14" s="63">
        <f>+'24-02-010 Ind. A Técnicas'!M35</f>
        <v>0</v>
      </c>
      <c r="E14" s="63">
        <f>+'24-02-010 Ind. A Técnicas'!N35</f>
        <v>0</v>
      </c>
      <c r="F14" s="63">
        <f>+'24-02-010 Ind. A Técnicas'!O35</f>
        <v>0</v>
      </c>
      <c r="G14" s="63">
        <f>+'24-02-010 Ind. A Técnicas'!R35</f>
        <v>0</v>
      </c>
      <c r="H14" s="63">
        <f>+'24-02-010 Ind. A Técnicas'!S35</f>
        <v>0</v>
      </c>
      <c r="I14" s="63">
        <f>+'24-02-010 Ind. A Técnicas'!T35</f>
        <v>0</v>
      </c>
      <c r="J14" s="63">
        <f>+'24-02-010 Ind. A Técnicas'!U35</f>
        <v>0</v>
      </c>
      <c r="K14" s="63">
        <f>+'24-02-010 Ind. A Técnicas'!V35</f>
        <v>0</v>
      </c>
      <c r="L14" s="63">
        <f>+'24-02-010 Ind. A Técnicas'!W35</f>
        <v>0</v>
      </c>
      <c r="M14" s="63">
        <f>+'24-02-010 Ind. A Técnicas'!X35</f>
        <v>0</v>
      </c>
      <c r="N14" s="63">
        <f>+'24-02-010 Ind. A Técnicas'!Y35</f>
        <v>0</v>
      </c>
      <c r="O14" s="63">
        <f>+'24-02-010 Ind. A Técnicas'!Z35</f>
        <v>0</v>
      </c>
      <c r="P14" s="63">
        <f>+'24-02-010 Ind. A Técnicas'!AA35</f>
        <v>0</v>
      </c>
      <c r="Q14" s="63">
        <f>+'24-02-010 Ind. A Técnicas'!AB35</f>
        <v>0</v>
      </c>
      <c r="R14" s="63">
        <f>+'24-02-010 Ind. A Técnicas'!AC35</f>
        <v>0</v>
      </c>
      <c r="S14" s="63">
        <f>+'24-02-010 Ind. A Técnicas'!AD35</f>
        <v>0</v>
      </c>
      <c r="T14" s="63">
        <f>+'24-02-010 Ind. A Técnicas'!AE35</f>
        <v>0</v>
      </c>
      <c r="U14" s="63">
        <f>+'24-02-010 Ind. A Técnicas'!AF35</f>
        <v>0</v>
      </c>
      <c r="V14" s="63">
        <f>+'24-02-010 Ind. A Técnicas'!AG35</f>
        <v>0</v>
      </c>
      <c r="W14" s="63">
        <f>+'24-02-010 Ind. A Técnicas'!AH35</f>
        <v>0</v>
      </c>
      <c r="X14" s="87">
        <f>+'24-02-010 Ind. A Técnicas'!AI35</f>
        <v>0</v>
      </c>
      <c r="Y14" s="87">
        <f>+'24-02-010 Ind. A Técnicas'!AJ35</f>
        <v>0</v>
      </c>
    </row>
    <row r="15" spans="1:25" ht="24.75" customHeight="1" x14ac:dyDescent="0.3">
      <c r="A15" s="86" t="s">
        <v>58</v>
      </c>
      <c r="B15" s="63">
        <f>+'24-02-010 Ind. A Técnicas'!J39</f>
        <v>0</v>
      </c>
      <c r="C15" s="63">
        <f>+'24-02-010 Ind. A Técnicas'!K39</f>
        <v>0</v>
      </c>
      <c r="D15" s="63">
        <f>+'24-02-010 Ind. A Técnicas'!M39</f>
        <v>0</v>
      </c>
      <c r="E15" s="63">
        <f>+'24-02-010 Ind. A Técnicas'!N39</f>
        <v>0</v>
      </c>
      <c r="F15" s="63">
        <f>+'24-02-010 Ind. A Técnicas'!O39</f>
        <v>0</v>
      </c>
      <c r="G15" s="63">
        <f>+'24-02-010 Ind. A Técnicas'!R39</f>
        <v>0</v>
      </c>
      <c r="H15" s="63">
        <f>+'24-02-010 Ind. A Técnicas'!S39</f>
        <v>0</v>
      </c>
      <c r="I15" s="63">
        <f>+'24-02-010 Ind. A Técnicas'!T39</f>
        <v>0</v>
      </c>
      <c r="J15" s="63">
        <f>+'24-02-010 Ind. A Técnicas'!U39</f>
        <v>0</v>
      </c>
      <c r="K15" s="63">
        <f>+'24-02-010 Ind. A Técnicas'!V39</f>
        <v>0</v>
      </c>
      <c r="L15" s="63">
        <f>+'24-02-010 Ind. A Técnicas'!W39</f>
        <v>0</v>
      </c>
      <c r="M15" s="63">
        <f>+'24-02-010 Ind. A Técnicas'!X39</f>
        <v>0</v>
      </c>
      <c r="N15" s="63">
        <f>+'24-02-010 Ind. A Técnicas'!Y39</f>
        <v>0</v>
      </c>
      <c r="O15" s="63">
        <f>+'24-02-010 Ind. A Técnicas'!Z39</f>
        <v>0</v>
      </c>
      <c r="P15" s="63">
        <f>+'24-02-010 Ind. A Técnicas'!AA39</f>
        <v>0</v>
      </c>
      <c r="Q15" s="63">
        <f>+'24-02-010 Ind. A Técnicas'!AB39</f>
        <v>0</v>
      </c>
      <c r="R15" s="63">
        <f>+'24-02-010 Ind. A Técnicas'!AC39</f>
        <v>0</v>
      </c>
      <c r="S15" s="63">
        <f>+'24-02-010 Ind. A Técnicas'!AD39</f>
        <v>0</v>
      </c>
      <c r="T15" s="63">
        <f>+'24-02-010 Ind. A Técnicas'!AE39</f>
        <v>0</v>
      </c>
      <c r="U15" s="63">
        <f>+'24-02-010 Ind. A Técnicas'!AF39</f>
        <v>0</v>
      </c>
      <c r="V15" s="63">
        <f>+'24-02-010 Ind. A Técnicas'!AG39</f>
        <v>0</v>
      </c>
      <c r="W15" s="63">
        <f>+'24-02-010 Ind. A Técnicas'!AH39</f>
        <v>0</v>
      </c>
      <c r="X15" s="87">
        <f>+'24-02-010 Ind. A Técnicas'!AI39</f>
        <v>0</v>
      </c>
      <c r="Y15" s="87">
        <f>+'24-02-010 Ind. A Técnicas'!AJ39</f>
        <v>0</v>
      </c>
    </row>
    <row r="16" spans="1:25" ht="24.75" customHeight="1" x14ac:dyDescent="0.3">
      <c r="A16" s="86" t="s">
        <v>60</v>
      </c>
      <c r="B16" s="63">
        <f>+'24-02-010 Ind. A Técnicas'!J43</f>
        <v>0</v>
      </c>
      <c r="C16" s="63">
        <f>+'24-02-010 Ind. A Técnicas'!K43</f>
        <v>0</v>
      </c>
      <c r="D16" s="63">
        <f>+'24-02-010 Ind. A Técnicas'!M43</f>
        <v>0</v>
      </c>
      <c r="E16" s="63">
        <f>+'24-02-010 Ind. A Técnicas'!N43</f>
        <v>0</v>
      </c>
      <c r="F16" s="63">
        <f>+'24-02-010 Ind. A Técnicas'!O43</f>
        <v>0</v>
      </c>
      <c r="G16" s="63">
        <f>+'24-02-010 Ind. A Técnicas'!R43</f>
        <v>0</v>
      </c>
      <c r="H16" s="63">
        <f>+'24-02-010 Ind. A Técnicas'!S43</f>
        <v>0</v>
      </c>
      <c r="I16" s="63">
        <f>+'24-02-010 Ind. A Técnicas'!T43</f>
        <v>0</v>
      </c>
      <c r="J16" s="63">
        <f>+'24-02-010 Ind. A Técnicas'!U43</f>
        <v>0</v>
      </c>
      <c r="K16" s="63">
        <f>+'24-02-010 Ind. A Técnicas'!V43</f>
        <v>0</v>
      </c>
      <c r="L16" s="63">
        <f>+'24-02-010 Ind. A Técnicas'!W43</f>
        <v>0</v>
      </c>
      <c r="M16" s="63">
        <f>+'24-02-010 Ind. A Técnicas'!X43</f>
        <v>0</v>
      </c>
      <c r="N16" s="63">
        <f>+'24-02-010 Ind. A Técnicas'!Y43</f>
        <v>0</v>
      </c>
      <c r="O16" s="63">
        <f>+'24-02-010 Ind. A Técnicas'!Z43</f>
        <v>0</v>
      </c>
      <c r="P16" s="63">
        <f>+'24-02-010 Ind. A Técnicas'!AA43</f>
        <v>0</v>
      </c>
      <c r="Q16" s="63">
        <f>+'24-02-010 Ind. A Técnicas'!AB43</f>
        <v>0</v>
      </c>
      <c r="R16" s="63">
        <f>+'24-02-010 Ind. A Técnicas'!AC43</f>
        <v>0</v>
      </c>
      <c r="S16" s="63">
        <f>+'24-02-010 Ind. A Técnicas'!AD43</f>
        <v>0</v>
      </c>
      <c r="T16" s="63">
        <f>+'24-02-010 Ind. A Técnicas'!AE43</f>
        <v>0</v>
      </c>
      <c r="U16" s="63">
        <f>+'24-02-010 Ind. A Técnicas'!AF43</f>
        <v>0</v>
      </c>
      <c r="V16" s="63">
        <f>+'24-02-010 Ind. A Técnicas'!AG43</f>
        <v>0</v>
      </c>
      <c r="W16" s="63">
        <f>+'24-02-010 Ind. A Técnicas'!AH43</f>
        <v>0</v>
      </c>
      <c r="X16" s="87">
        <f>+'24-02-010 Ind. A Técnicas'!AI43</f>
        <v>0</v>
      </c>
      <c r="Y16" s="87">
        <f>+'24-02-010 Ind. A Técnicas'!AJ43</f>
        <v>0</v>
      </c>
    </row>
    <row r="17" spans="1:25" ht="24.75" customHeight="1" x14ac:dyDescent="0.3">
      <c r="A17" s="86" t="s">
        <v>62</v>
      </c>
      <c r="B17" s="63">
        <f>+'24-02-010 Ind. A Técnicas'!J47</f>
        <v>0</v>
      </c>
      <c r="C17" s="63">
        <f>+'24-02-010 Ind. A Técnicas'!K47</f>
        <v>0</v>
      </c>
      <c r="D17" s="63">
        <f>+'24-02-010 Ind. A Técnicas'!M47</f>
        <v>0</v>
      </c>
      <c r="E17" s="63">
        <f>+'24-02-010 Ind. A Técnicas'!N47</f>
        <v>0</v>
      </c>
      <c r="F17" s="63">
        <f>+'24-02-010 Ind. A Técnicas'!O47</f>
        <v>0</v>
      </c>
      <c r="G17" s="63">
        <f>+'24-02-010 Ind. A Técnicas'!R47</f>
        <v>0</v>
      </c>
      <c r="H17" s="63">
        <f>+'24-02-010 Ind. A Técnicas'!S47</f>
        <v>0</v>
      </c>
      <c r="I17" s="63">
        <f>+'24-02-010 Ind. A Técnicas'!T47</f>
        <v>0</v>
      </c>
      <c r="J17" s="63">
        <f>+'24-02-010 Ind. A Técnicas'!U47</f>
        <v>0</v>
      </c>
      <c r="K17" s="63">
        <f>+'24-02-010 Ind. A Técnicas'!V47</f>
        <v>0</v>
      </c>
      <c r="L17" s="63">
        <f>+'24-02-010 Ind. A Técnicas'!W47</f>
        <v>0</v>
      </c>
      <c r="M17" s="63">
        <f>+'24-02-010 Ind. A Técnicas'!X47</f>
        <v>0</v>
      </c>
      <c r="N17" s="63">
        <f>+'24-02-010 Ind. A Técnicas'!Y47</f>
        <v>0</v>
      </c>
      <c r="O17" s="63">
        <f>+'24-02-010 Ind. A Técnicas'!Z47</f>
        <v>0</v>
      </c>
      <c r="P17" s="63">
        <f>+'24-02-010 Ind. A Técnicas'!AA47</f>
        <v>0</v>
      </c>
      <c r="Q17" s="63">
        <f>+'24-02-010 Ind. A Técnicas'!AB47</f>
        <v>0</v>
      </c>
      <c r="R17" s="63">
        <f>+'24-02-010 Ind. A Técnicas'!AC47</f>
        <v>0</v>
      </c>
      <c r="S17" s="63">
        <f>+'24-02-010 Ind. A Técnicas'!AD47</f>
        <v>0</v>
      </c>
      <c r="T17" s="63">
        <f>+'24-02-010 Ind. A Técnicas'!AE47</f>
        <v>0</v>
      </c>
      <c r="U17" s="63">
        <f>+'24-02-010 Ind. A Técnicas'!AF47</f>
        <v>0</v>
      </c>
      <c r="V17" s="63">
        <f>+'24-02-010 Ind. A Técnicas'!AG47</f>
        <v>0</v>
      </c>
      <c r="W17" s="63">
        <f>+'24-02-010 Ind. A Técnicas'!AH47</f>
        <v>0</v>
      </c>
      <c r="X17" s="87">
        <f>+'24-02-010 Ind. A Técnicas'!AI47</f>
        <v>0</v>
      </c>
      <c r="Y17" s="87">
        <f>+'24-02-010 Ind. A Técnicas'!AJ44</f>
        <v>0</v>
      </c>
    </row>
    <row r="18" spans="1:25" ht="24.75" customHeight="1" x14ac:dyDescent="0.3">
      <c r="A18" s="86" t="s">
        <v>64</v>
      </c>
      <c r="B18" s="63">
        <f>+'24-02-010 Ind. A Técnicas'!J51</f>
        <v>0</v>
      </c>
      <c r="C18" s="63">
        <f>+'24-02-010 Ind. A Técnicas'!K51</f>
        <v>0</v>
      </c>
      <c r="D18" s="63">
        <f>+'24-02-010 Ind. A Técnicas'!M51</f>
        <v>0</v>
      </c>
      <c r="E18" s="63">
        <f>+'24-02-010 Ind. A Técnicas'!N51</f>
        <v>0</v>
      </c>
      <c r="F18" s="63">
        <f>+'24-02-010 Ind. A Técnicas'!O51</f>
        <v>0</v>
      </c>
      <c r="G18" s="63">
        <f>+'24-02-010 Ind. A Técnicas'!R51</f>
        <v>0</v>
      </c>
      <c r="H18" s="63">
        <f>+'24-02-010 Ind. A Técnicas'!S51</f>
        <v>0</v>
      </c>
      <c r="I18" s="63">
        <f>+'24-02-010 Ind. A Técnicas'!T51</f>
        <v>0</v>
      </c>
      <c r="J18" s="63">
        <f>+'24-02-010 Ind. A Técnicas'!U51</f>
        <v>0</v>
      </c>
      <c r="K18" s="63">
        <f>+'24-02-010 Ind. A Técnicas'!V51</f>
        <v>0</v>
      </c>
      <c r="L18" s="63">
        <f>+'24-02-010 Ind. A Técnicas'!W51</f>
        <v>0</v>
      </c>
      <c r="M18" s="63">
        <f>+'24-02-010 Ind. A Técnicas'!X51</f>
        <v>0</v>
      </c>
      <c r="N18" s="63">
        <f>+'24-02-010 Ind. A Técnicas'!Y51</f>
        <v>0</v>
      </c>
      <c r="O18" s="63">
        <f>+'24-02-010 Ind. A Técnicas'!Z51</f>
        <v>0</v>
      </c>
      <c r="P18" s="63">
        <f>+'24-02-010 Ind. A Técnicas'!AA51</f>
        <v>0</v>
      </c>
      <c r="Q18" s="63">
        <f>+'24-02-010 Ind. A Técnicas'!AB51</f>
        <v>0</v>
      </c>
      <c r="R18" s="63">
        <f>+'24-02-010 Ind. A Técnicas'!AC51</f>
        <v>0</v>
      </c>
      <c r="S18" s="63">
        <f>+'24-02-010 Ind. A Técnicas'!AD51</f>
        <v>0</v>
      </c>
      <c r="T18" s="63">
        <f>+'24-02-010 Ind. A Técnicas'!AE51</f>
        <v>0</v>
      </c>
      <c r="U18" s="63">
        <f>+'24-02-010 Ind. A Técnicas'!AF51</f>
        <v>0</v>
      </c>
      <c r="V18" s="63">
        <f>+'24-02-010 Ind. A Técnicas'!AG51</f>
        <v>0</v>
      </c>
      <c r="W18" s="63">
        <f>+'24-02-010 Ind. A Técnicas'!AH51</f>
        <v>0</v>
      </c>
      <c r="X18" s="87">
        <f>+'24-02-010 Ind. A Técnicas'!AI51</f>
        <v>0</v>
      </c>
      <c r="Y18" s="87">
        <f>+'24-02-010 Ind. A Técnicas'!AJ51</f>
        <v>0</v>
      </c>
    </row>
    <row r="19" spans="1:25" ht="24.75" customHeight="1" x14ac:dyDescent="0.3">
      <c r="A19" s="86" t="s">
        <v>66</v>
      </c>
      <c r="B19" s="63">
        <f>+'24-02-010 Ind. A Técnicas'!J55</f>
        <v>0</v>
      </c>
      <c r="C19" s="63">
        <f>+'24-02-010 Ind. A Técnicas'!K55</f>
        <v>0</v>
      </c>
      <c r="D19" s="63">
        <f>+'24-02-010 Ind. A Técnicas'!M55</f>
        <v>0</v>
      </c>
      <c r="E19" s="63">
        <f>+'24-02-010 Ind. A Técnicas'!N55</f>
        <v>0</v>
      </c>
      <c r="F19" s="63">
        <f>+'24-02-010 Ind. A Técnicas'!O55</f>
        <v>0</v>
      </c>
      <c r="G19" s="63">
        <f>+'24-02-010 Ind. A Técnicas'!R55</f>
        <v>0</v>
      </c>
      <c r="H19" s="63">
        <f>+'24-02-010 Ind. A Técnicas'!S55</f>
        <v>0</v>
      </c>
      <c r="I19" s="63">
        <f>+'24-02-010 Ind. A Técnicas'!T55</f>
        <v>0</v>
      </c>
      <c r="J19" s="63">
        <f>+'24-02-010 Ind. A Técnicas'!U55</f>
        <v>0</v>
      </c>
      <c r="K19" s="63">
        <f>+'24-02-010 Ind. A Técnicas'!V55</f>
        <v>0</v>
      </c>
      <c r="L19" s="63">
        <f>+'24-02-010 Ind. A Técnicas'!W55</f>
        <v>0</v>
      </c>
      <c r="M19" s="63">
        <f>+'24-02-010 Ind. A Técnicas'!X55</f>
        <v>0</v>
      </c>
      <c r="N19" s="63">
        <f>+'24-02-010 Ind. A Técnicas'!Y55</f>
        <v>0</v>
      </c>
      <c r="O19" s="63">
        <f>+'24-02-010 Ind. A Técnicas'!Z55</f>
        <v>0</v>
      </c>
      <c r="P19" s="63">
        <f>+'24-02-010 Ind. A Técnicas'!AA55</f>
        <v>0</v>
      </c>
      <c r="Q19" s="63">
        <f>+'24-02-010 Ind. A Técnicas'!AB55</f>
        <v>0</v>
      </c>
      <c r="R19" s="63">
        <f>+'24-02-010 Ind. A Técnicas'!AC55</f>
        <v>0</v>
      </c>
      <c r="S19" s="63">
        <f>+'24-02-010 Ind. A Técnicas'!AD55</f>
        <v>0</v>
      </c>
      <c r="T19" s="63">
        <f>+'24-02-010 Ind. A Técnicas'!AE55</f>
        <v>0</v>
      </c>
      <c r="U19" s="63">
        <f>+'24-02-010 Ind. A Técnicas'!AF55</f>
        <v>0</v>
      </c>
      <c r="V19" s="63">
        <f>+'24-02-010 Ind. A Técnicas'!AG55</f>
        <v>0</v>
      </c>
      <c r="W19" s="63">
        <f>+'24-02-010 Ind. A Técnicas'!AH55</f>
        <v>0</v>
      </c>
      <c r="X19" s="87">
        <f>+'24-02-010 Ind. A Técnicas'!AI55</f>
        <v>0</v>
      </c>
      <c r="Y19" s="87">
        <f>+'24-02-010 Ind. A Técnicas'!AJ55</f>
        <v>0</v>
      </c>
    </row>
    <row r="20" spans="1:25" ht="24.75" customHeight="1" x14ac:dyDescent="0.3">
      <c r="A20" s="88" t="s">
        <v>68</v>
      </c>
      <c r="B20" s="63">
        <f>+'24-02-010 Ind. A Técnicas'!J59</f>
        <v>0</v>
      </c>
      <c r="C20" s="63">
        <f>+'24-02-010 Ind. A Técnicas'!K59</f>
        <v>0</v>
      </c>
      <c r="D20" s="63">
        <f>+'24-02-010 Ind. A Técnicas'!M59</f>
        <v>0</v>
      </c>
      <c r="E20" s="63">
        <f>+'24-02-010 Ind. A Técnicas'!N59</f>
        <v>0</v>
      </c>
      <c r="F20" s="63">
        <f>+'24-02-010 Ind. A Técnicas'!O59</f>
        <v>0</v>
      </c>
      <c r="G20" s="63">
        <f>+'24-02-010 Ind. A Técnicas'!R59</f>
        <v>0</v>
      </c>
      <c r="H20" s="63">
        <f>+'24-02-010 Ind. A Técnicas'!S59</f>
        <v>0</v>
      </c>
      <c r="I20" s="63">
        <f>+'24-02-010 Ind. A Técnicas'!T59</f>
        <v>0</v>
      </c>
      <c r="J20" s="63">
        <f>+'24-02-010 Ind. A Técnicas'!U59</f>
        <v>0</v>
      </c>
      <c r="K20" s="63">
        <f>+'24-02-010 Ind. A Técnicas'!V59</f>
        <v>0</v>
      </c>
      <c r="L20" s="63">
        <f>+'24-02-010 Ind. A Técnicas'!W59</f>
        <v>0</v>
      </c>
      <c r="M20" s="63">
        <f>+'24-02-010 Ind. A Técnicas'!X59</f>
        <v>0</v>
      </c>
      <c r="N20" s="63">
        <f>+'24-02-010 Ind. A Técnicas'!Y59</f>
        <v>0</v>
      </c>
      <c r="O20" s="63">
        <f>+'24-02-010 Ind. A Técnicas'!Z59</f>
        <v>0</v>
      </c>
      <c r="P20" s="63">
        <f>+'24-02-010 Ind. A Técnicas'!AA59</f>
        <v>0</v>
      </c>
      <c r="Q20" s="63">
        <f>+'24-02-010 Ind. A Técnicas'!AB59</f>
        <v>0</v>
      </c>
      <c r="R20" s="63">
        <f>+'24-02-010 Ind. A Técnicas'!AC59</f>
        <v>0</v>
      </c>
      <c r="S20" s="63">
        <f>+'24-02-010 Ind. A Técnicas'!AD59</f>
        <v>0</v>
      </c>
      <c r="T20" s="63">
        <f>+'24-02-010 Ind. A Técnicas'!AE59</f>
        <v>0</v>
      </c>
      <c r="U20" s="63">
        <f>+'24-02-010 Ind. A Técnicas'!AF59</f>
        <v>0</v>
      </c>
      <c r="V20" s="63">
        <f>+'24-02-010 Ind. A Técnicas'!AG59</f>
        <v>0</v>
      </c>
      <c r="W20" s="63">
        <f>+'24-02-010 Ind. A Técnicas'!AH59</f>
        <v>0</v>
      </c>
      <c r="X20" s="87">
        <f>+'24-02-010 Ind. A Técnicas'!AI59</f>
        <v>0</v>
      </c>
      <c r="Y20" s="87">
        <f>+'24-02-010 Ind. A Técnicas'!AJ59</f>
        <v>0</v>
      </c>
    </row>
    <row r="21" spans="1:25" ht="24.75" customHeight="1" x14ac:dyDescent="0.3">
      <c r="A21" s="88" t="s">
        <v>70</v>
      </c>
      <c r="B21" s="63">
        <f>+'24-02-010 Ind. A Técnicas'!J63</f>
        <v>0</v>
      </c>
      <c r="C21" s="63">
        <f>+'24-02-010 Ind. A Técnicas'!K63</f>
        <v>0</v>
      </c>
      <c r="D21" s="63">
        <f>+'24-02-010 Ind. A Técnicas'!M63</f>
        <v>0</v>
      </c>
      <c r="E21" s="63">
        <f>+'24-02-010 Ind. A Técnicas'!N63</f>
        <v>0</v>
      </c>
      <c r="F21" s="63">
        <f>+'24-02-010 Ind. A Técnicas'!O63</f>
        <v>0</v>
      </c>
      <c r="G21" s="63">
        <f>+'24-02-010 Ind. A Técnicas'!R63</f>
        <v>0</v>
      </c>
      <c r="H21" s="63">
        <f>+'24-02-010 Ind. A Técnicas'!S63</f>
        <v>0</v>
      </c>
      <c r="I21" s="63">
        <f>+'24-02-010 Ind. A Técnicas'!T63</f>
        <v>0</v>
      </c>
      <c r="J21" s="63">
        <f>+'24-02-010 Ind. A Técnicas'!U63</f>
        <v>0</v>
      </c>
      <c r="K21" s="63">
        <f>+'24-02-010 Ind. A Técnicas'!V63</f>
        <v>0</v>
      </c>
      <c r="L21" s="63">
        <f>+'24-02-010 Ind. A Técnicas'!W63</f>
        <v>0</v>
      </c>
      <c r="M21" s="63">
        <f>+'24-02-010 Ind. A Técnicas'!X63</f>
        <v>0</v>
      </c>
      <c r="N21" s="63">
        <f>+'24-02-010 Ind. A Técnicas'!Y63</f>
        <v>0</v>
      </c>
      <c r="O21" s="63">
        <f>+'24-02-010 Ind. A Técnicas'!Z63</f>
        <v>0</v>
      </c>
      <c r="P21" s="63">
        <f>+'24-02-010 Ind. A Técnicas'!AA63</f>
        <v>0</v>
      </c>
      <c r="Q21" s="63">
        <f>+'24-02-010 Ind. A Técnicas'!AB63</f>
        <v>0</v>
      </c>
      <c r="R21" s="63">
        <f>+'24-02-010 Ind. A Técnicas'!AC63</f>
        <v>0</v>
      </c>
      <c r="S21" s="63">
        <f>+'24-02-010 Ind. A Técnicas'!AD63</f>
        <v>0</v>
      </c>
      <c r="T21" s="63">
        <f>+'24-02-010 Ind. A Técnicas'!AE63</f>
        <v>0</v>
      </c>
      <c r="U21" s="63">
        <f>+'24-02-010 Ind. A Técnicas'!AF63</f>
        <v>0</v>
      </c>
      <c r="V21" s="63">
        <f>+'24-02-010 Ind. A Técnicas'!AG63</f>
        <v>0</v>
      </c>
      <c r="W21" s="63">
        <f>+'24-02-010 Ind. A Técnicas'!AH63</f>
        <v>0</v>
      </c>
      <c r="X21" s="87">
        <f>+'24-02-010 Ind. A Técnicas'!AI63</f>
        <v>0</v>
      </c>
      <c r="Y21" s="87">
        <f>+'24-02-010 Ind. A Técnicas'!AJ63</f>
        <v>0</v>
      </c>
    </row>
    <row r="22" spans="1:25" ht="24.75" customHeight="1" x14ac:dyDescent="0.3">
      <c r="A22" s="88" t="s">
        <v>72</v>
      </c>
      <c r="B22" s="63">
        <f>+'24-02-010 Ind. A Técnicas'!J67</f>
        <v>0</v>
      </c>
      <c r="C22" s="63">
        <f>+'24-02-010 Ind. A Técnicas'!K67</f>
        <v>0</v>
      </c>
      <c r="D22" s="63">
        <f>+'24-02-010 Ind. A Técnicas'!M67</f>
        <v>0</v>
      </c>
      <c r="E22" s="63">
        <f>+'24-02-010 Ind. A Técnicas'!N67</f>
        <v>0</v>
      </c>
      <c r="F22" s="63">
        <f>+'24-02-010 Ind. A Técnicas'!O67</f>
        <v>0</v>
      </c>
      <c r="G22" s="63">
        <f>+'24-02-010 Ind. A Técnicas'!R67</f>
        <v>0</v>
      </c>
      <c r="H22" s="63">
        <f>+'24-02-010 Ind. A Técnicas'!S67</f>
        <v>0</v>
      </c>
      <c r="I22" s="63">
        <f>+'24-02-010 Ind. A Técnicas'!T67</f>
        <v>0</v>
      </c>
      <c r="J22" s="63">
        <f>+'24-02-010 Ind. A Técnicas'!U67</f>
        <v>0</v>
      </c>
      <c r="K22" s="63">
        <f>+'24-02-010 Ind. A Técnicas'!V67</f>
        <v>0</v>
      </c>
      <c r="L22" s="63">
        <f>+'24-02-010 Ind. A Técnicas'!W67</f>
        <v>0</v>
      </c>
      <c r="M22" s="63">
        <f>+'24-02-010 Ind. A Técnicas'!X67</f>
        <v>0</v>
      </c>
      <c r="N22" s="63">
        <f>+'24-02-010 Ind. A Técnicas'!Y67</f>
        <v>0</v>
      </c>
      <c r="O22" s="63">
        <f>+'24-02-010 Ind. A Técnicas'!Z67</f>
        <v>0</v>
      </c>
      <c r="P22" s="63">
        <f>+'24-02-010 Ind. A Técnicas'!AA67</f>
        <v>0</v>
      </c>
      <c r="Q22" s="63">
        <f>+'24-02-010 Ind. A Técnicas'!AB67</f>
        <v>0</v>
      </c>
      <c r="R22" s="63">
        <f>+'24-02-010 Ind. A Técnicas'!AC67</f>
        <v>0</v>
      </c>
      <c r="S22" s="63">
        <f>+'24-02-010 Ind. A Técnicas'!AD67</f>
        <v>0</v>
      </c>
      <c r="T22" s="63">
        <f>+'24-02-010 Ind. A Técnicas'!AE67</f>
        <v>0</v>
      </c>
      <c r="U22" s="63">
        <f>+'24-02-010 Ind. A Técnicas'!AF67</f>
        <v>0</v>
      </c>
      <c r="V22" s="63">
        <f>+'24-02-010 Ind. A Técnicas'!AG67</f>
        <v>0</v>
      </c>
      <c r="W22" s="63">
        <f>+'24-02-010 Ind. A Técnicas'!AH67</f>
        <v>0</v>
      </c>
      <c r="X22" s="87">
        <f>+'24-02-010 Ind. A Técnicas'!AI67</f>
        <v>0</v>
      </c>
      <c r="Y22" s="87">
        <f>+'24-02-010 Ind. A Técnicas'!AJ67</f>
        <v>0</v>
      </c>
    </row>
    <row r="23" spans="1:25" ht="24.75" customHeight="1" x14ac:dyDescent="0.3">
      <c r="A23" s="89" t="s">
        <v>74</v>
      </c>
      <c r="B23" s="63">
        <f>+'24-02-010 Ind. A Técnicas'!J71</f>
        <v>1961215000</v>
      </c>
      <c r="C23" s="63">
        <f>+'24-02-010 Ind. A Técnicas'!K71</f>
        <v>1961215000</v>
      </c>
      <c r="D23" s="63">
        <f>+'24-02-010 Ind. A Técnicas'!M71</f>
        <v>0</v>
      </c>
      <c r="E23" s="63">
        <f>+'24-02-010 Ind. A Técnicas'!N71</f>
        <v>0</v>
      </c>
      <c r="F23" s="63">
        <f>+'24-02-010 Ind. A Técnicas'!O71</f>
        <v>0</v>
      </c>
      <c r="G23" s="63">
        <f>+'24-02-010 Ind. A Técnicas'!R71</f>
        <v>0</v>
      </c>
      <c r="H23" s="63">
        <f>+'24-02-010 Ind. A Técnicas'!S71</f>
        <v>0</v>
      </c>
      <c r="I23" s="63">
        <f>+'24-02-010 Ind. A Técnicas'!T71</f>
        <v>0</v>
      </c>
      <c r="J23" s="63">
        <f>+'24-02-010 Ind. A Técnicas'!U71</f>
        <v>0</v>
      </c>
      <c r="K23" s="63">
        <f>+'24-02-010 Ind. A Técnicas'!V71</f>
        <v>0</v>
      </c>
      <c r="L23" s="63">
        <f>+'24-02-010 Ind. A Técnicas'!W71</f>
        <v>0</v>
      </c>
      <c r="M23" s="63">
        <f>+'24-02-010 Ind. A Técnicas'!X71</f>
        <v>0</v>
      </c>
      <c r="N23" s="63">
        <f>+'24-02-010 Ind. A Técnicas'!Y71</f>
        <v>0</v>
      </c>
      <c r="O23" s="63">
        <f>+'24-02-010 Ind. A Técnicas'!Z71</f>
        <v>0</v>
      </c>
      <c r="P23" s="63">
        <f>+'24-02-010 Ind. A Técnicas'!AA71</f>
        <v>0</v>
      </c>
      <c r="Q23" s="63">
        <f>+'24-02-010 Ind. A Técnicas'!AB71</f>
        <v>0</v>
      </c>
      <c r="R23" s="63">
        <f>+'24-02-010 Ind. A Técnicas'!AC71</f>
        <v>0</v>
      </c>
      <c r="S23" s="63">
        <f>+'24-02-010 Ind. A Técnicas'!AD71</f>
        <v>0</v>
      </c>
      <c r="T23" s="63">
        <f>+'24-02-010 Ind. A Técnicas'!AE71</f>
        <v>0</v>
      </c>
      <c r="U23" s="63">
        <f>+'24-02-010 Ind. A Técnicas'!AF71</f>
        <v>0</v>
      </c>
      <c r="V23" s="63">
        <f>+'24-02-010 Ind. A Técnicas'!AG71</f>
        <v>0</v>
      </c>
      <c r="W23" s="63">
        <f>+'24-02-010 Ind. A Técnicas'!AH71</f>
        <v>0</v>
      </c>
      <c r="X23" s="87">
        <f>+'24-02-010 Ind. A Técnicas'!AI71</f>
        <v>0</v>
      </c>
      <c r="Y23" s="87">
        <f>+'24-02-010 Ind. A Técnicas'!AJ71</f>
        <v>0</v>
      </c>
    </row>
    <row r="24" spans="1:25" ht="20.399999999999999" x14ac:dyDescent="0.3">
      <c r="A24" s="8" t="str">
        <f>"TOTAL ASIG."&amp;" "&amp;$A$5</f>
        <v>TOTAL ASIG. 24-02-010 "Programa de Ayudas Técnicas - SENADIS"</v>
      </c>
      <c r="B24" s="75">
        <f>SUM(B8:B23)</f>
        <v>1961215000</v>
      </c>
      <c r="C24" s="75">
        <f t="shared" ref="C24:V24" si="0">SUM(C8:C23)</f>
        <v>1961215000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+'24-02-010 Ind. A Técnicas'!AI72</f>
        <v>0</v>
      </c>
      <c r="Y24" s="90">
        <f>'24-02-010 Ind. A Técnicas'!AJ72</f>
        <v>0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1"/>
  <sheetViews>
    <sheetView zoomScaleNormal="100" workbookViewId="0">
      <selection activeCell="AI69" sqref="AI69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83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4527072000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/>
      <c r="D69" s="51"/>
      <c r="E69" s="69"/>
      <c r="F69" s="70" t="s">
        <v>97</v>
      </c>
      <c r="G69" s="103">
        <v>2402012</v>
      </c>
      <c r="H69" s="53"/>
      <c r="I69" s="55"/>
      <c r="J69" s="160"/>
      <c r="K69" s="72">
        <v>4527072000</v>
      </c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IF(ISERROR(AH69/K69),0,AH69/K69)</f>
        <v>0</v>
      </c>
      <c r="AJ69" s="171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4527072000</v>
      </c>
      <c r="K71" s="75">
        <f>SUM(K69:K69)</f>
        <v>4527072000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24-02-012 "Programa de Alimentación - JUNAEB"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4527072000</v>
      </c>
      <c r="K72" s="33">
        <f>+K11+K15+K19+K23+K27+K31+K35+K39+K43+K47+K51+K55+K67+K59+K63+K71</f>
        <v>4527072000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zoomScaleNormal="100" workbookViewId="0">
      <selection activeCell="AA4" sqref="AA4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'24-02-012 Ind. JUNAEB Alimentac'!A5:U5</f>
        <v>24-02-012 "Programa de Alimentación - JUNAEB"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+'24-02-012 Ind. JUNAEB Alimentac'!J11</f>
        <v>0</v>
      </c>
      <c r="C8" s="63">
        <f>+'24-02-012 Ind. JUNAEB Alimentac'!K11</f>
        <v>0</v>
      </c>
      <c r="D8" s="63">
        <f>+'24-02-012 Ind. JUNAEB Alimentac'!M11</f>
        <v>0</v>
      </c>
      <c r="E8" s="63">
        <f>+'24-02-012 Ind. JUNAEB Alimentac'!N11</f>
        <v>0</v>
      </c>
      <c r="F8" s="63">
        <f>+'24-02-012 Ind. JUNAEB Alimentac'!O11</f>
        <v>0</v>
      </c>
      <c r="G8" s="63">
        <f>+'24-02-012 Ind. JUNAEB Alimentac'!R11</f>
        <v>0</v>
      </c>
      <c r="H8" s="63">
        <f>+'24-02-012 Ind. JUNAEB Alimentac'!S11</f>
        <v>0</v>
      </c>
      <c r="I8" s="63">
        <f>+'24-02-012 Ind. JUNAEB Alimentac'!T11</f>
        <v>0</v>
      </c>
      <c r="J8" s="63">
        <f>+'24-02-012 Ind. JUNAEB Alimentac'!U11</f>
        <v>0</v>
      </c>
      <c r="K8" s="63">
        <f>+'24-02-012 Ind. JUNAEB Alimentac'!V11</f>
        <v>0</v>
      </c>
      <c r="L8" s="63">
        <f>+'24-02-012 Ind. JUNAEB Alimentac'!W11</f>
        <v>0</v>
      </c>
      <c r="M8" s="63">
        <f>+'24-02-012 Ind. JUNAEB Alimentac'!X11</f>
        <v>0</v>
      </c>
      <c r="N8" s="63">
        <f>+'24-02-012 Ind. JUNAEB Alimentac'!Y11</f>
        <v>0</v>
      </c>
      <c r="O8" s="63">
        <f>+'24-02-012 Ind. JUNAEB Alimentac'!Z11</f>
        <v>0</v>
      </c>
      <c r="P8" s="63">
        <f>+'24-02-012 Ind. JUNAEB Alimentac'!AA11</f>
        <v>0</v>
      </c>
      <c r="Q8" s="63">
        <f>+'24-02-012 Ind. JUNAEB Alimentac'!AB11</f>
        <v>0</v>
      </c>
      <c r="R8" s="63">
        <f>+'24-02-012 Ind. JUNAEB Alimentac'!AC11</f>
        <v>0</v>
      </c>
      <c r="S8" s="63">
        <f>+'24-02-012 Ind. JUNAEB Alimentac'!AD11</f>
        <v>0</v>
      </c>
      <c r="T8" s="63">
        <f>+'24-02-012 Ind. JUNAEB Alimentac'!AE11</f>
        <v>0</v>
      </c>
      <c r="U8" s="63">
        <f>+'24-02-012 Ind. JUNAEB Alimentac'!AF11</f>
        <v>0</v>
      </c>
      <c r="V8" s="63">
        <f>+'24-02-012 Ind. JUNAEB Alimentac'!AG11</f>
        <v>0</v>
      </c>
      <c r="W8" s="63">
        <f>+'24-02-012 Ind. JUNAEB Alimentac'!AH11</f>
        <v>0</v>
      </c>
      <c r="X8" s="87">
        <f>+'24-02-012 Ind. JUNAEB Alimentac'!AI11</f>
        <v>0</v>
      </c>
      <c r="Y8" s="87">
        <f>+'24-02-012 Ind. JUNAEB Alimentac'!AJ11</f>
        <v>0</v>
      </c>
    </row>
    <row r="9" spans="1:25" ht="24.75" customHeight="1" x14ac:dyDescent="0.3">
      <c r="A9" s="86" t="s">
        <v>46</v>
      </c>
      <c r="B9" s="63">
        <f>+'24-02-012 Ind. JUNAEB Alimentac'!J15</f>
        <v>0</v>
      </c>
      <c r="C9" s="63">
        <f>+'24-02-012 Ind. JUNAEB Alimentac'!K15</f>
        <v>0</v>
      </c>
      <c r="D9" s="63">
        <f>+'24-02-012 Ind. JUNAEB Alimentac'!M15</f>
        <v>0</v>
      </c>
      <c r="E9" s="63">
        <f>+'24-02-012 Ind. JUNAEB Alimentac'!N15</f>
        <v>0</v>
      </c>
      <c r="F9" s="63">
        <f>+'24-02-012 Ind. JUNAEB Alimentac'!O15</f>
        <v>0</v>
      </c>
      <c r="G9" s="63">
        <f>+'24-02-012 Ind. JUNAEB Alimentac'!R15</f>
        <v>0</v>
      </c>
      <c r="H9" s="63">
        <f>+'24-02-012 Ind. JUNAEB Alimentac'!S15</f>
        <v>0</v>
      </c>
      <c r="I9" s="63">
        <f>+'24-02-012 Ind. JUNAEB Alimentac'!T15</f>
        <v>0</v>
      </c>
      <c r="J9" s="63">
        <f>+'24-02-012 Ind. JUNAEB Alimentac'!U15</f>
        <v>0</v>
      </c>
      <c r="K9" s="63">
        <f>+'24-02-012 Ind. JUNAEB Alimentac'!V15</f>
        <v>0</v>
      </c>
      <c r="L9" s="63">
        <f>+'24-02-012 Ind. JUNAEB Alimentac'!W15</f>
        <v>0</v>
      </c>
      <c r="M9" s="63">
        <f>+'24-02-012 Ind. JUNAEB Alimentac'!X15</f>
        <v>0</v>
      </c>
      <c r="N9" s="63">
        <f>+'24-02-012 Ind. JUNAEB Alimentac'!Y15</f>
        <v>0</v>
      </c>
      <c r="O9" s="63">
        <f>+'24-02-012 Ind. JUNAEB Alimentac'!Z15</f>
        <v>0</v>
      </c>
      <c r="P9" s="63">
        <f>+'24-02-012 Ind. JUNAEB Alimentac'!AA15</f>
        <v>0</v>
      </c>
      <c r="Q9" s="63">
        <f>+'24-02-012 Ind. JUNAEB Alimentac'!AB15</f>
        <v>0</v>
      </c>
      <c r="R9" s="63">
        <f>+'24-02-012 Ind. JUNAEB Alimentac'!AC15</f>
        <v>0</v>
      </c>
      <c r="S9" s="63">
        <f>+'24-02-012 Ind. JUNAEB Alimentac'!AD15</f>
        <v>0</v>
      </c>
      <c r="T9" s="63">
        <f>+'24-02-012 Ind. JUNAEB Alimentac'!AE15</f>
        <v>0</v>
      </c>
      <c r="U9" s="63">
        <f>+'24-02-012 Ind. JUNAEB Alimentac'!AF15</f>
        <v>0</v>
      </c>
      <c r="V9" s="63">
        <f>+'24-02-012 Ind. JUNAEB Alimentac'!AG15</f>
        <v>0</v>
      </c>
      <c r="W9" s="63">
        <f>+'24-02-012 Ind. JUNAEB Alimentac'!AH15</f>
        <v>0</v>
      </c>
      <c r="X9" s="87">
        <f>+'24-02-012 Ind. JUNAEB Alimentac'!AI15</f>
        <v>0</v>
      </c>
      <c r="Y9" s="87">
        <f>+'24-02-012 Ind. JUNAEB Alimentac'!AJ15</f>
        <v>0</v>
      </c>
    </row>
    <row r="10" spans="1:25" ht="24.75" customHeight="1" x14ac:dyDescent="0.3">
      <c r="A10" s="86" t="s">
        <v>48</v>
      </c>
      <c r="B10" s="63">
        <f>+'24-02-012 Ind. JUNAEB Alimentac'!J19</f>
        <v>0</v>
      </c>
      <c r="C10" s="63">
        <f>+'24-02-012 Ind. JUNAEB Alimentac'!K19</f>
        <v>0</v>
      </c>
      <c r="D10" s="63">
        <f>+'24-02-012 Ind. JUNAEB Alimentac'!M19</f>
        <v>0</v>
      </c>
      <c r="E10" s="63">
        <f>+'24-02-012 Ind. JUNAEB Alimentac'!N19</f>
        <v>0</v>
      </c>
      <c r="F10" s="63">
        <f>+'24-02-012 Ind. JUNAEB Alimentac'!O19</f>
        <v>0</v>
      </c>
      <c r="G10" s="63">
        <f>+'24-02-012 Ind. JUNAEB Alimentac'!R19</f>
        <v>0</v>
      </c>
      <c r="H10" s="63">
        <f>+'24-02-012 Ind. JUNAEB Alimentac'!S19</f>
        <v>0</v>
      </c>
      <c r="I10" s="63">
        <f>+'24-02-012 Ind. JUNAEB Alimentac'!T19</f>
        <v>0</v>
      </c>
      <c r="J10" s="63">
        <f>+'24-02-012 Ind. JUNAEB Alimentac'!U19</f>
        <v>0</v>
      </c>
      <c r="K10" s="63">
        <f>+'24-02-012 Ind. JUNAEB Alimentac'!V19</f>
        <v>0</v>
      </c>
      <c r="L10" s="63">
        <f>+'24-02-012 Ind. JUNAEB Alimentac'!W19</f>
        <v>0</v>
      </c>
      <c r="M10" s="63">
        <f>+'24-02-012 Ind. JUNAEB Alimentac'!X19</f>
        <v>0</v>
      </c>
      <c r="N10" s="63">
        <f>+'24-02-012 Ind. JUNAEB Alimentac'!Y19</f>
        <v>0</v>
      </c>
      <c r="O10" s="63">
        <f>+'24-02-012 Ind. JUNAEB Alimentac'!Z19</f>
        <v>0</v>
      </c>
      <c r="P10" s="63">
        <f>+'24-02-012 Ind. JUNAEB Alimentac'!AA19</f>
        <v>0</v>
      </c>
      <c r="Q10" s="63">
        <f>+'24-02-012 Ind. JUNAEB Alimentac'!AB19</f>
        <v>0</v>
      </c>
      <c r="R10" s="63">
        <f>+'24-02-012 Ind. JUNAEB Alimentac'!AC19</f>
        <v>0</v>
      </c>
      <c r="S10" s="63">
        <f>+'24-02-012 Ind. JUNAEB Alimentac'!AD19</f>
        <v>0</v>
      </c>
      <c r="T10" s="63">
        <f>+'24-02-012 Ind. JUNAEB Alimentac'!AE19</f>
        <v>0</v>
      </c>
      <c r="U10" s="63">
        <f>+'24-02-012 Ind. JUNAEB Alimentac'!AF19</f>
        <v>0</v>
      </c>
      <c r="V10" s="63">
        <f>+'24-02-012 Ind. JUNAEB Alimentac'!AG19</f>
        <v>0</v>
      </c>
      <c r="W10" s="63">
        <f>+'24-02-012 Ind. JUNAEB Alimentac'!AH19</f>
        <v>0</v>
      </c>
      <c r="X10" s="87">
        <f>+'24-02-012 Ind. JUNAEB Alimentac'!AI19</f>
        <v>0</v>
      </c>
      <c r="Y10" s="87">
        <f>+'24-02-012 Ind. JUNAEB Alimentac'!AJ19</f>
        <v>0</v>
      </c>
    </row>
    <row r="11" spans="1:25" ht="24.75" customHeight="1" x14ac:dyDescent="0.3">
      <c r="A11" s="86" t="s">
        <v>50</v>
      </c>
      <c r="B11" s="63">
        <f>+'24-02-012 Ind. JUNAEB Alimentac'!J23</f>
        <v>0</v>
      </c>
      <c r="C11" s="63">
        <f>+'24-02-012 Ind. JUNAEB Alimentac'!K23</f>
        <v>0</v>
      </c>
      <c r="D11" s="63">
        <f>+'24-02-012 Ind. JUNAEB Alimentac'!M23</f>
        <v>0</v>
      </c>
      <c r="E11" s="63">
        <f>+'24-02-012 Ind. JUNAEB Alimentac'!N23</f>
        <v>0</v>
      </c>
      <c r="F11" s="63">
        <f>+'24-02-012 Ind. JUNAEB Alimentac'!O23</f>
        <v>0</v>
      </c>
      <c r="G11" s="63">
        <f>+'24-02-012 Ind. JUNAEB Alimentac'!R23</f>
        <v>0</v>
      </c>
      <c r="H11" s="63">
        <f>+'24-02-012 Ind. JUNAEB Alimentac'!S23</f>
        <v>0</v>
      </c>
      <c r="I11" s="63">
        <f>+'24-02-012 Ind. JUNAEB Alimentac'!T23</f>
        <v>0</v>
      </c>
      <c r="J11" s="63">
        <f>+'24-02-012 Ind. JUNAEB Alimentac'!U23</f>
        <v>0</v>
      </c>
      <c r="K11" s="63">
        <f>+'24-02-012 Ind. JUNAEB Alimentac'!V23</f>
        <v>0</v>
      </c>
      <c r="L11" s="63">
        <f>+'24-02-012 Ind. JUNAEB Alimentac'!W23</f>
        <v>0</v>
      </c>
      <c r="M11" s="63">
        <f>+'24-02-012 Ind. JUNAEB Alimentac'!X23</f>
        <v>0</v>
      </c>
      <c r="N11" s="63">
        <f>+'24-02-012 Ind. JUNAEB Alimentac'!Y23</f>
        <v>0</v>
      </c>
      <c r="O11" s="63">
        <f>+'24-02-012 Ind. JUNAEB Alimentac'!Z23</f>
        <v>0</v>
      </c>
      <c r="P11" s="63">
        <f>+'24-02-012 Ind. JUNAEB Alimentac'!AA23</f>
        <v>0</v>
      </c>
      <c r="Q11" s="63">
        <f>+'24-02-012 Ind. JUNAEB Alimentac'!AB23</f>
        <v>0</v>
      </c>
      <c r="R11" s="63">
        <f>+'24-02-012 Ind. JUNAEB Alimentac'!AC23</f>
        <v>0</v>
      </c>
      <c r="S11" s="63">
        <f>+'24-02-012 Ind. JUNAEB Alimentac'!AD23</f>
        <v>0</v>
      </c>
      <c r="T11" s="63">
        <f>+'24-02-012 Ind. JUNAEB Alimentac'!AE23</f>
        <v>0</v>
      </c>
      <c r="U11" s="63">
        <f>+'24-02-012 Ind. JUNAEB Alimentac'!AF23</f>
        <v>0</v>
      </c>
      <c r="V11" s="63">
        <f>+'24-02-012 Ind. JUNAEB Alimentac'!AG23</f>
        <v>0</v>
      </c>
      <c r="W11" s="63">
        <f>+'24-02-012 Ind. JUNAEB Alimentac'!AH23</f>
        <v>0</v>
      </c>
      <c r="X11" s="87">
        <f>+'24-02-012 Ind. JUNAEB Alimentac'!AI23</f>
        <v>0</v>
      </c>
      <c r="Y11" s="87">
        <f>+'24-02-012 Ind. JUNAEB Alimentac'!AJ23</f>
        <v>0</v>
      </c>
    </row>
    <row r="12" spans="1:25" ht="24.75" customHeight="1" x14ac:dyDescent="0.3">
      <c r="A12" s="86" t="s">
        <v>52</v>
      </c>
      <c r="B12" s="63">
        <f>+'24-02-012 Ind. JUNAEB Alimentac'!J27</f>
        <v>0</v>
      </c>
      <c r="C12" s="63">
        <f>+'24-02-012 Ind. JUNAEB Alimentac'!K27</f>
        <v>0</v>
      </c>
      <c r="D12" s="63">
        <f>+'24-02-012 Ind. JUNAEB Alimentac'!M27</f>
        <v>0</v>
      </c>
      <c r="E12" s="63">
        <f>+'24-02-012 Ind. JUNAEB Alimentac'!N27</f>
        <v>0</v>
      </c>
      <c r="F12" s="63">
        <f>+'24-02-012 Ind. JUNAEB Alimentac'!O27</f>
        <v>0</v>
      </c>
      <c r="G12" s="63">
        <f>+'24-02-012 Ind. JUNAEB Alimentac'!R27</f>
        <v>0</v>
      </c>
      <c r="H12" s="63">
        <f>+'24-02-012 Ind. JUNAEB Alimentac'!S27</f>
        <v>0</v>
      </c>
      <c r="I12" s="63">
        <f>+'24-02-012 Ind. JUNAEB Alimentac'!T27</f>
        <v>0</v>
      </c>
      <c r="J12" s="63">
        <f>+'24-02-012 Ind. JUNAEB Alimentac'!U27</f>
        <v>0</v>
      </c>
      <c r="K12" s="63">
        <f>+'24-02-012 Ind. JUNAEB Alimentac'!V27</f>
        <v>0</v>
      </c>
      <c r="L12" s="63">
        <f>+'24-02-012 Ind. JUNAEB Alimentac'!W27</f>
        <v>0</v>
      </c>
      <c r="M12" s="63">
        <f>+'24-02-012 Ind. JUNAEB Alimentac'!X27</f>
        <v>0</v>
      </c>
      <c r="N12" s="63">
        <f>+'24-02-012 Ind. JUNAEB Alimentac'!Y27</f>
        <v>0</v>
      </c>
      <c r="O12" s="63">
        <f>+'24-02-012 Ind. JUNAEB Alimentac'!Z27</f>
        <v>0</v>
      </c>
      <c r="P12" s="63">
        <f>+'24-02-012 Ind. JUNAEB Alimentac'!AA27</f>
        <v>0</v>
      </c>
      <c r="Q12" s="63">
        <f>+'24-02-012 Ind. JUNAEB Alimentac'!AB27</f>
        <v>0</v>
      </c>
      <c r="R12" s="63">
        <f>+'24-02-012 Ind. JUNAEB Alimentac'!AC27</f>
        <v>0</v>
      </c>
      <c r="S12" s="63">
        <f>+'24-02-012 Ind. JUNAEB Alimentac'!AD27</f>
        <v>0</v>
      </c>
      <c r="T12" s="63">
        <f>+'24-02-012 Ind. JUNAEB Alimentac'!AE27</f>
        <v>0</v>
      </c>
      <c r="U12" s="63">
        <f>+'24-02-012 Ind. JUNAEB Alimentac'!AF27</f>
        <v>0</v>
      </c>
      <c r="V12" s="63">
        <f>+'24-02-012 Ind. JUNAEB Alimentac'!AG27</f>
        <v>0</v>
      </c>
      <c r="W12" s="63">
        <f>+'24-02-012 Ind. JUNAEB Alimentac'!AH27</f>
        <v>0</v>
      </c>
      <c r="X12" s="87">
        <f>+'24-02-012 Ind. JUNAEB Alimentac'!AI27</f>
        <v>0</v>
      </c>
      <c r="Y12" s="87">
        <f>+'24-02-012 Ind. JUNAEB Alimentac'!AJ27</f>
        <v>0</v>
      </c>
    </row>
    <row r="13" spans="1:25" ht="24.75" customHeight="1" x14ac:dyDescent="0.3">
      <c r="A13" s="86" t="s">
        <v>54</v>
      </c>
      <c r="B13" s="63">
        <f>+'24-02-012 Ind. JUNAEB Alimentac'!J31</f>
        <v>0</v>
      </c>
      <c r="C13" s="63">
        <f>+'24-02-012 Ind. JUNAEB Alimentac'!K31</f>
        <v>0</v>
      </c>
      <c r="D13" s="63">
        <f>+'24-02-012 Ind. JUNAEB Alimentac'!M31</f>
        <v>0</v>
      </c>
      <c r="E13" s="63">
        <f>+'24-02-012 Ind. JUNAEB Alimentac'!N31</f>
        <v>0</v>
      </c>
      <c r="F13" s="63">
        <f>+'24-02-012 Ind. JUNAEB Alimentac'!O31</f>
        <v>0</v>
      </c>
      <c r="G13" s="63">
        <f>+'24-02-012 Ind. JUNAEB Alimentac'!R31</f>
        <v>0</v>
      </c>
      <c r="H13" s="63">
        <f>+'24-02-012 Ind. JUNAEB Alimentac'!S31</f>
        <v>0</v>
      </c>
      <c r="I13" s="63">
        <f>+'24-02-012 Ind. JUNAEB Alimentac'!T31</f>
        <v>0</v>
      </c>
      <c r="J13" s="63">
        <f>+'24-02-012 Ind. JUNAEB Alimentac'!U31</f>
        <v>0</v>
      </c>
      <c r="K13" s="63">
        <f>+'24-02-012 Ind. JUNAEB Alimentac'!V31</f>
        <v>0</v>
      </c>
      <c r="L13" s="63">
        <f>+'24-02-012 Ind. JUNAEB Alimentac'!W31</f>
        <v>0</v>
      </c>
      <c r="M13" s="63">
        <f>+'24-02-012 Ind. JUNAEB Alimentac'!X31</f>
        <v>0</v>
      </c>
      <c r="N13" s="63">
        <f>+'24-02-012 Ind. JUNAEB Alimentac'!Y31</f>
        <v>0</v>
      </c>
      <c r="O13" s="63">
        <f>+'24-02-012 Ind. JUNAEB Alimentac'!Z31</f>
        <v>0</v>
      </c>
      <c r="P13" s="63">
        <f>+'24-02-012 Ind. JUNAEB Alimentac'!AA31</f>
        <v>0</v>
      </c>
      <c r="Q13" s="63">
        <f>+'24-02-012 Ind. JUNAEB Alimentac'!AB31</f>
        <v>0</v>
      </c>
      <c r="R13" s="63">
        <f>+'24-02-012 Ind. JUNAEB Alimentac'!AC31</f>
        <v>0</v>
      </c>
      <c r="S13" s="63">
        <f>+'24-02-012 Ind. JUNAEB Alimentac'!AD31</f>
        <v>0</v>
      </c>
      <c r="T13" s="63">
        <f>+'24-02-012 Ind. JUNAEB Alimentac'!AE31</f>
        <v>0</v>
      </c>
      <c r="U13" s="63">
        <f>+'24-02-012 Ind. JUNAEB Alimentac'!AF31</f>
        <v>0</v>
      </c>
      <c r="V13" s="63">
        <f>+'24-02-012 Ind. JUNAEB Alimentac'!AG31</f>
        <v>0</v>
      </c>
      <c r="W13" s="63">
        <f>+'24-02-012 Ind. JUNAEB Alimentac'!AH31</f>
        <v>0</v>
      </c>
      <c r="X13" s="87">
        <f>+'24-02-012 Ind. JUNAEB Alimentac'!AI31</f>
        <v>0</v>
      </c>
      <c r="Y13" s="87">
        <f>+'24-02-012 Ind. JUNAEB Alimentac'!AJ31</f>
        <v>0</v>
      </c>
    </row>
    <row r="14" spans="1:25" ht="24.75" customHeight="1" x14ac:dyDescent="0.3">
      <c r="A14" s="86" t="s">
        <v>56</v>
      </c>
      <c r="B14" s="63">
        <f>+'24-02-012 Ind. JUNAEB Alimentac'!J35</f>
        <v>0</v>
      </c>
      <c r="C14" s="63">
        <f>+'24-02-012 Ind. JUNAEB Alimentac'!K35</f>
        <v>0</v>
      </c>
      <c r="D14" s="63">
        <f>+'24-02-012 Ind. JUNAEB Alimentac'!M35</f>
        <v>0</v>
      </c>
      <c r="E14" s="63">
        <f>+'24-02-012 Ind. JUNAEB Alimentac'!N35</f>
        <v>0</v>
      </c>
      <c r="F14" s="63">
        <f>+'24-02-012 Ind. JUNAEB Alimentac'!O35</f>
        <v>0</v>
      </c>
      <c r="G14" s="63">
        <f>+'24-02-012 Ind. JUNAEB Alimentac'!R35</f>
        <v>0</v>
      </c>
      <c r="H14" s="63">
        <f>+'24-02-012 Ind. JUNAEB Alimentac'!S35</f>
        <v>0</v>
      </c>
      <c r="I14" s="63">
        <f>+'24-02-012 Ind. JUNAEB Alimentac'!T35</f>
        <v>0</v>
      </c>
      <c r="J14" s="63">
        <f>+'24-02-012 Ind. JUNAEB Alimentac'!U35</f>
        <v>0</v>
      </c>
      <c r="K14" s="63">
        <f>+'24-02-012 Ind. JUNAEB Alimentac'!V35</f>
        <v>0</v>
      </c>
      <c r="L14" s="63">
        <f>+'24-02-012 Ind. JUNAEB Alimentac'!W35</f>
        <v>0</v>
      </c>
      <c r="M14" s="63">
        <f>+'24-02-012 Ind. JUNAEB Alimentac'!X35</f>
        <v>0</v>
      </c>
      <c r="N14" s="63">
        <f>+'24-02-012 Ind. JUNAEB Alimentac'!Y35</f>
        <v>0</v>
      </c>
      <c r="O14" s="63">
        <f>+'24-02-012 Ind. JUNAEB Alimentac'!Z35</f>
        <v>0</v>
      </c>
      <c r="P14" s="63">
        <f>+'24-02-012 Ind. JUNAEB Alimentac'!AA35</f>
        <v>0</v>
      </c>
      <c r="Q14" s="63">
        <f>+'24-02-012 Ind. JUNAEB Alimentac'!AB35</f>
        <v>0</v>
      </c>
      <c r="R14" s="63">
        <f>+'24-02-012 Ind. JUNAEB Alimentac'!AC35</f>
        <v>0</v>
      </c>
      <c r="S14" s="63">
        <f>+'24-02-012 Ind. JUNAEB Alimentac'!AD35</f>
        <v>0</v>
      </c>
      <c r="T14" s="63">
        <f>+'24-02-012 Ind. JUNAEB Alimentac'!AE35</f>
        <v>0</v>
      </c>
      <c r="U14" s="63">
        <f>+'24-02-012 Ind. JUNAEB Alimentac'!AF35</f>
        <v>0</v>
      </c>
      <c r="V14" s="63">
        <f>+'24-02-012 Ind. JUNAEB Alimentac'!AG35</f>
        <v>0</v>
      </c>
      <c r="W14" s="63">
        <f>+'24-02-012 Ind. JUNAEB Alimentac'!AH35</f>
        <v>0</v>
      </c>
      <c r="X14" s="87">
        <f>+'24-02-012 Ind. JUNAEB Alimentac'!AI35</f>
        <v>0</v>
      </c>
      <c r="Y14" s="87">
        <f>+'24-02-012 Ind. JUNAEB Alimentac'!AJ35</f>
        <v>0</v>
      </c>
    </row>
    <row r="15" spans="1:25" ht="24.75" customHeight="1" x14ac:dyDescent="0.3">
      <c r="A15" s="86" t="s">
        <v>58</v>
      </c>
      <c r="B15" s="63">
        <f>+'24-02-012 Ind. JUNAEB Alimentac'!J39</f>
        <v>0</v>
      </c>
      <c r="C15" s="63">
        <f>+'24-02-012 Ind. JUNAEB Alimentac'!K39</f>
        <v>0</v>
      </c>
      <c r="D15" s="63">
        <f>+'24-02-012 Ind. JUNAEB Alimentac'!M39</f>
        <v>0</v>
      </c>
      <c r="E15" s="63">
        <f>+'24-02-012 Ind. JUNAEB Alimentac'!N39</f>
        <v>0</v>
      </c>
      <c r="F15" s="63">
        <f>+'24-02-012 Ind. JUNAEB Alimentac'!O39</f>
        <v>0</v>
      </c>
      <c r="G15" s="63">
        <f>+'24-02-012 Ind. JUNAEB Alimentac'!R39</f>
        <v>0</v>
      </c>
      <c r="H15" s="63">
        <f>+'24-02-012 Ind. JUNAEB Alimentac'!S39</f>
        <v>0</v>
      </c>
      <c r="I15" s="63">
        <f>+'24-02-012 Ind. JUNAEB Alimentac'!T39</f>
        <v>0</v>
      </c>
      <c r="J15" s="63">
        <f>+'24-02-012 Ind. JUNAEB Alimentac'!U39</f>
        <v>0</v>
      </c>
      <c r="K15" s="63">
        <f>+'24-02-012 Ind. JUNAEB Alimentac'!V39</f>
        <v>0</v>
      </c>
      <c r="L15" s="63">
        <f>+'24-02-012 Ind. JUNAEB Alimentac'!W39</f>
        <v>0</v>
      </c>
      <c r="M15" s="63">
        <f>+'24-02-012 Ind. JUNAEB Alimentac'!X39</f>
        <v>0</v>
      </c>
      <c r="N15" s="63">
        <f>+'24-02-012 Ind. JUNAEB Alimentac'!Y39</f>
        <v>0</v>
      </c>
      <c r="O15" s="63">
        <f>+'24-02-012 Ind. JUNAEB Alimentac'!Z39</f>
        <v>0</v>
      </c>
      <c r="P15" s="63">
        <f>+'24-02-012 Ind. JUNAEB Alimentac'!AA39</f>
        <v>0</v>
      </c>
      <c r="Q15" s="63">
        <f>+'24-02-012 Ind. JUNAEB Alimentac'!AB39</f>
        <v>0</v>
      </c>
      <c r="R15" s="63">
        <f>+'24-02-012 Ind. JUNAEB Alimentac'!AC39</f>
        <v>0</v>
      </c>
      <c r="S15" s="63">
        <f>+'24-02-012 Ind. JUNAEB Alimentac'!AD39</f>
        <v>0</v>
      </c>
      <c r="T15" s="63">
        <f>+'24-02-012 Ind. JUNAEB Alimentac'!AE39</f>
        <v>0</v>
      </c>
      <c r="U15" s="63">
        <f>+'24-02-012 Ind. JUNAEB Alimentac'!AF39</f>
        <v>0</v>
      </c>
      <c r="V15" s="63">
        <f>+'24-02-012 Ind. JUNAEB Alimentac'!AG39</f>
        <v>0</v>
      </c>
      <c r="W15" s="63">
        <f>+'24-02-012 Ind. JUNAEB Alimentac'!AH39</f>
        <v>0</v>
      </c>
      <c r="X15" s="87">
        <f>+'24-02-012 Ind. JUNAEB Alimentac'!AI39</f>
        <v>0</v>
      </c>
      <c r="Y15" s="87">
        <f>+'24-02-012 Ind. JUNAEB Alimentac'!AJ39</f>
        <v>0</v>
      </c>
    </row>
    <row r="16" spans="1:25" ht="24.75" customHeight="1" x14ac:dyDescent="0.3">
      <c r="A16" s="86" t="s">
        <v>60</v>
      </c>
      <c r="B16" s="63">
        <f>+'24-02-012 Ind. JUNAEB Alimentac'!J43</f>
        <v>0</v>
      </c>
      <c r="C16" s="63">
        <f>+'24-02-012 Ind. JUNAEB Alimentac'!K43</f>
        <v>0</v>
      </c>
      <c r="D16" s="63">
        <f>+'24-02-012 Ind. JUNAEB Alimentac'!M43</f>
        <v>0</v>
      </c>
      <c r="E16" s="63">
        <f>+'24-02-012 Ind. JUNAEB Alimentac'!N43</f>
        <v>0</v>
      </c>
      <c r="F16" s="63">
        <f>+'24-02-012 Ind. JUNAEB Alimentac'!O43</f>
        <v>0</v>
      </c>
      <c r="G16" s="63">
        <f>+'24-02-012 Ind. JUNAEB Alimentac'!R43</f>
        <v>0</v>
      </c>
      <c r="H16" s="63">
        <f>+'24-02-012 Ind. JUNAEB Alimentac'!S43</f>
        <v>0</v>
      </c>
      <c r="I16" s="63">
        <f>+'24-02-012 Ind. JUNAEB Alimentac'!T43</f>
        <v>0</v>
      </c>
      <c r="J16" s="63">
        <f>+'24-02-012 Ind. JUNAEB Alimentac'!U43</f>
        <v>0</v>
      </c>
      <c r="K16" s="63">
        <f>+'24-02-012 Ind. JUNAEB Alimentac'!V43</f>
        <v>0</v>
      </c>
      <c r="L16" s="63">
        <f>+'24-02-012 Ind. JUNAEB Alimentac'!W43</f>
        <v>0</v>
      </c>
      <c r="M16" s="63">
        <f>+'24-02-012 Ind. JUNAEB Alimentac'!X43</f>
        <v>0</v>
      </c>
      <c r="N16" s="63">
        <f>+'24-02-012 Ind. JUNAEB Alimentac'!Y43</f>
        <v>0</v>
      </c>
      <c r="O16" s="63">
        <f>+'24-02-012 Ind. JUNAEB Alimentac'!Z43</f>
        <v>0</v>
      </c>
      <c r="P16" s="63">
        <f>+'24-02-012 Ind. JUNAEB Alimentac'!AA43</f>
        <v>0</v>
      </c>
      <c r="Q16" s="63">
        <f>+'24-02-012 Ind. JUNAEB Alimentac'!AB43</f>
        <v>0</v>
      </c>
      <c r="R16" s="63">
        <f>+'24-02-012 Ind. JUNAEB Alimentac'!AC43</f>
        <v>0</v>
      </c>
      <c r="S16" s="63">
        <f>+'24-02-012 Ind. JUNAEB Alimentac'!AD43</f>
        <v>0</v>
      </c>
      <c r="T16" s="63">
        <f>+'24-02-012 Ind. JUNAEB Alimentac'!AE43</f>
        <v>0</v>
      </c>
      <c r="U16" s="63">
        <f>+'24-02-012 Ind. JUNAEB Alimentac'!AF43</f>
        <v>0</v>
      </c>
      <c r="V16" s="63">
        <f>+'24-02-012 Ind. JUNAEB Alimentac'!AG43</f>
        <v>0</v>
      </c>
      <c r="W16" s="63">
        <f>+'24-02-012 Ind. JUNAEB Alimentac'!AH43</f>
        <v>0</v>
      </c>
      <c r="X16" s="87">
        <f>+'24-02-012 Ind. JUNAEB Alimentac'!AI43</f>
        <v>0</v>
      </c>
      <c r="Y16" s="87">
        <f>+'24-02-012 Ind. JUNAEB Alimentac'!AJ43</f>
        <v>0</v>
      </c>
    </row>
    <row r="17" spans="1:25" ht="24.75" customHeight="1" x14ac:dyDescent="0.3">
      <c r="A17" s="86" t="s">
        <v>62</v>
      </c>
      <c r="B17" s="63">
        <f>+'24-02-012 Ind. JUNAEB Alimentac'!J47</f>
        <v>0</v>
      </c>
      <c r="C17" s="63">
        <f>+'24-02-012 Ind. JUNAEB Alimentac'!K47</f>
        <v>0</v>
      </c>
      <c r="D17" s="63">
        <f>+'24-02-012 Ind. JUNAEB Alimentac'!M47</f>
        <v>0</v>
      </c>
      <c r="E17" s="63">
        <f>+'24-02-012 Ind. JUNAEB Alimentac'!N47</f>
        <v>0</v>
      </c>
      <c r="F17" s="63">
        <f>+'24-02-012 Ind. JUNAEB Alimentac'!O47</f>
        <v>0</v>
      </c>
      <c r="G17" s="63">
        <f>+'24-02-012 Ind. JUNAEB Alimentac'!R47</f>
        <v>0</v>
      </c>
      <c r="H17" s="63">
        <f>+'24-02-012 Ind. JUNAEB Alimentac'!S47</f>
        <v>0</v>
      </c>
      <c r="I17" s="63">
        <f>+'24-02-012 Ind. JUNAEB Alimentac'!T47</f>
        <v>0</v>
      </c>
      <c r="J17" s="63">
        <f>+'24-02-012 Ind. JUNAEB Alimentac'!U47</f>
        <v>0</v>
      </c>
      <c r="K17" s="63">
        <f>+'24-02-012 Ind. JUNAEB Alimentac'!V47</f>
        <v>0</v>
      </c>
      <c r="L17" s="63">
        <f>+'24-02-012 Ind. JUNAEB Alimentac'!W47</f>
        <v>0</v>
      </c>
      <c r="M17" s="63">
        <f>+'24-02-012 Ind. JUNAEB Alimentac'!X47</f>
        <v>0</v>
      </c>
      <c r="N17" s="63">
        <f>+'24-02-012 Ind. JUNAEB Alimentac'!Y47</f>
        <v>0</v>
      </c>
      <c r="O17" s="63">
        <f>+'24-02-012 Ind. JUNAEB Alimentac'!Z47</f>
        <v>0</v>
      </c>
      <c r="P17" s="63">
        <f>+'24-02-012 Ind. JUNAEB Alimentac'!AA47</f>
        <v>0</v>
      </c>
      <c r="Q17" s="63">
        <f>+'24-02-012 Ind. JUNAEB Alimentac'!AB47</f>
        <v>0</v>
      </c>
      <c r="R17" s="63">
        <f>+'24-02-012 Ind. JUNAEB Alimentac'!AC47</f>
        <v>0</v>
      </c>
      <c r="S17" s="63">
        <f>+'24-02-012 Ind. JUNAEB Alimentac'!AD47</f>
        <v>0</v>
      </c>
      <c r="T17" s="63">
        <f>+'24-02-012 Ind. JUNAEB Alimentac'!AE47</f>
        <v>0</v>
      </c>
      <c r="U17" s="63">
        <f>+'24-02-012 Ind. JUNAEB Alimentac'!AF47</f>
        <v>0</v>
      </c>
      <c r="V17" s="63">
        <f>+'24-02-012 Ind. JUNAEB Alimentac'!AG47</f>
        <v>0</v>
      </c>
      <c r="W17" s="63">
        <f>+'24-02-012 Ind. JUNAEB Alimentac'!AH47</f>
        <v>0</v>
      </c>
      <c r="X17" s="87">
        <f>+'24-02-012 Ind. JUNAEB Alimentac'!AI47</f>
        <v>0</v>
      </c>
      <c r="Y17" s="87">
        <f>+'24-02-012 Ind. JUNAEB Alimentac'!AJ44</f>
        <v>0</v>
      </c>
    </row>
    <row r="18" spans="1:25" ht="24.75" customHeight="1" x14ac:dyDescent="0.3">
      <c r="A18" s="86" t="s">
        <v>64</v>
      </c>
      <c r="B18" s="63">
        <f>+'24-02-012 Ind. JUNAEB Alimentac'!J51</f>
        <v>0</v>
      </c>
      <c r="C18" s="63">
        <f>+'24-02-012 Ind. JUNAEB Alimentac'!K51</f>
        <v>0</v>
      </c>
      <c r="D18" s="63">
        <f>+'24-02-012 Ind. JUNAEB Alimentac'!M51</f>
        <v>0</v>
      </c>
      <c r="E18" s="63">
        <f>+'24-02-012 Ind. JUNAEB Alimentac'!N51</f>
        <v>0</v>
      </c>
      <c r="F18" s="63">
        <f>+'24-02-012 Ind. JUNAEB Alimentac'!O51</f>
        <v>0</v>
      </c>
      <c r="G18" s="63">
        <f>+'24-02-012 Ind. JUNAEB Alimentac'!R51</f>
        <v>0</v>
      </c>
      <c r="H18" s="63">
        <f>+'24-02-012 Ind. JUNAEB Alimentac'!S51</f>
        <v>0</v>
      </c>
      <c r="I18" s="63">
        <f>+'24-02-012 Ind. JUNAEB Alimentac'!T51</f>
        <v>0</v>
      </c>
      <c r="J18" s="63">
        <f>+'24-02-012 Ind. JUNAEB Alimentac'!U51</f>
        <v>0</v>
      </c>
      <c r="K18" s="63">
        <f>+'24-02-012 Ind. JUNAEB Alimentac'!V51</f>
        <v>0</v>
      </c>
      <c r="L18" s="63">
        <f>+'24-02-012 Ind. JUNAEB Alimentac'!W51</f>
        <v>0</v>
      </c>
      <c r="M18" s="63">
        <f>+'24-02-012 Ind. JUNAEB Alimentac'!X51</f>
        <v>0</v>
      </c>
      <c r="N18" s="63">
        <f>+'24-02-012 Ind. JUNAEB Alimentac'!Y51</f>
        <v>0</v>
      </c>
      <c r="O18" s="63">
        <f>+'24-02-012 Ind. JUNAEB Alimentac'!Z51</f>
        <v>0</v>
      </c>
      <c r="P18" s="63">
        <f>+'24-02-012 Ind. JUNAEB Alimentac'!AA51</f>
        <v>0</v>
      </c>
      <c r="Q18" s="63">
        <f>+'24-02-012 Ind. JUNAEB Alimentac'!AB51</f>
        <v>0</v>
      </c>
      <c r="R18" s="63">
        <f>+'24-02-012 Ind. JUNAEB Alimentac'!AC51</f>
        <v>0</v>
      </c>
      <c r="S18" s="63">
        <f>+'24-02-012 Ind. JUNAEB Alimentac'!AD51</f>
        <v>0</v>
      </c>
      <c r="T18" s="63">
        <f>+'24-02-012 Ind. JUNAEB Alimentac'!AE51</f>
        <v>0</v>
      </c>
      <c r="U18" s="63">
        <f>+'24-02-012 Ind. JUNAEB Alimentac'!AF51</f>
        <v>0</v>
      </c>
      <c r="V18" s="63">
        <f>+'24-02-012 Ind. JUNAEB Alimentac'!AG51</f>
        <v>0</v>
      </c>
      <c r="W18" s="63">
        <f>+'24-02-012 Ind. JUNAEB Alimentac'!AH51</f>
        <v>0</v>
      </c>
      <c r="X18" s="87">
        <f>+'24-02-012 Ind. JUNAEB Alimentac'!AI51</f>
        <v>0</v>
      </c>
      <c r="Y18" s="87">
        <f>+'24-02-012 Ind. JUNAEB Alimentac'!AJ51</f>
        <v>0</v>
      </c>
    </row>
    <row r="19" spans="1:25" ht="24.75" customHeight="1" x14ac:dyDescent="0.3">
      <c r="A19" s="86" t="s">
        <v>66</v>
      </c>
      <c r="B19" s="63">
        <f>+'24-02-012 Ind. JUNAEB Alimentac'!J55</f>
        <v>0</v>
      </c>
      <c r="C19" s="63">
        <f>+'24-02-012 Ind. JUNAEB Alimentac'!K55</f>
        <v>0</v>
      </c>
      <c r="D19" s="63">
        <f>+'24-02-012 Ind. JUNAEB Alimentac'!M55</f>
        <v>0</v>
      </c>
      <c r="E19" s="63">
        <f>+'24-02-012 Ind. JUNAEB Alimentac'!N55</f>
        <v>0</v>
      </c>
      <c r="F19" s="63">
        <f>+'24-02-012 Ind. JUNAEB Alimentac'!O55</f>
        <v>0</v>
      </c>
      <c r="G19" s="63">
        <f>+'24-02-012 Ind. JUNAEB Alimentac'!R55</f>
        <v>0</v>
      </c>
      <c r="H19" s="63">
        <f>+'24-02-012 Ind. JUNAEB Alimentac'!S55</f>
        <v>0</v>
      </c>
      <c r="I19" s="63">
        <f>+'24-02-012 Ind. JUNAEB Alimentac'!T55</f>
        <v>0</v>
      </c>
      <c r="J19" s="63">
        <f>+'24-02-012 Ind. JUNAEB Alimentac'!U55</f>
        <v>0</v>
      </c>
      <c r="K19" s="63">
        <f>+'24-02-012 Ind. JUNAEB Alimentac'!V55</f>
        <v>0</v>
      </c>
      <c r="L19" s="63">
        <f>+'24-02-012 Ind. JUNAEB Alimentac'!W55</f>
        <v>0</v>
      </c>
      <c r="M19" s="63">
        <f>+'24-02-012 Ind. JUNAEB Alimentac'!X55</f>
        <v>0</v>
      </c>
      <c r="N19" s="63">
        <f>+'24-02-012 Ind. JUNAEB Alimentac'!Y55</f>
        <v>0</v>
      </c>
      <c r="O19" s="63">
        <f>+'24-02-012 Ind. JUNAEB Alimentac'!Z55</f>
        <v>0</v>
      </c>
      <c r="P19" s="63">
        <f>+'24-02-012 Ind. JUNAEB Alimentac'!AA55</f>
        <v>0</v>
      </c>
      <c r="Q19" s="63">
        <f>+'24-02-012 Ind. JUNAEB Alimentac'!AB55</f>
        <v>0</v>
      </c>
      <c r="R19" s="63">
        <f>+'24-02-012 Ind. JUNAEB Alimentac'!AC55</f>
        <v>0</v>
      </c>
      <c r="S19" s="63">
        <f>+'24-02-012 Ind. JUNAEB Alimentac'!AD55</f>
        <v>0</v>
      </c>
      <c r="T19" s="63">
        <f>+'24-02-012 Ind. JUNAEB Alimentac'!AE55</f>
        <v>0</v>
      </c>
      <c r="U19" s="63">
        <f>+'24-02-012 Ind. JUNAEB Alimentac'!AF55</f>
        <v>0</v>
      </c>
      <c r="V19" s="63">
        <f>+'24-02-012 Ind. JUNAEB Alimentac'!AG55</f>
        <v>0</v>
      </c>
      <c r="W19" s="63">
        <f>+'24-02-012 Ind. JUNAEB Alimentac'!AH55</f>
        <v>0</v>
      </c>
      <c r="X19" s="87">
        <f>+'24-02-012 Ind. JUNAEB Alimentac'!AI55</f>
        <v>0</v>
      </c>
      <c r="Y19" s="87">
        <f>+'24-02-012 Ind. JUNAEB Alimentac'!AJ55</f>
        <v>0</v>
      </c>
    </row>
    <row r="20" spans="1:25" ht="24.75" customHeight="1" x14ac:dyDescent="0.3">
      <c r="A20" s="88" t="s">
        <v>68</v>
      </c>
      <c r="B20" s="63">
        <f>+'24-02-012 Ind. JUNAEB Alimentac'!J59</f>
        <v>0</v>
      </c>
      <c r="C20" s="63">
        <f>+'24-02-012 Ind. JUNAEB Alimentac'!K59</f>
        <v>0</v>
      </c>
      <c r="D20" s="63">
        <f>+'24-02-012 Ind. JUNAEB Alimentac'!M59</f>
        <v>0</v>
      </c>
      <c r="E20" s="63">
        <f>+'24-02-012 Ind. JUNAEB Alimentac'!N59</f>
        <v>0</v>
      </c>
      <c r="F20" s="63">
        <f>+'24-02-012 Ind. JUNAEB Alimentac'!O59</f>
        <v>0</v>
      </c>
      <c r="G20" s="63">
        <f>+'24-02-012 Ind. JUNAEB Alimentac'!R59</f>
        <v>0</v>
      </c>
      <c r="H20" s="63">
        <f>+'24-02-012 Ind. JUNAEB Alimentac'!S59</f>
        <v>0</v>
      </c>
      <c r="I20" s="63">
        <f>+'24-02-012 Ind. JUNAEB Alimentac'!T59</f>
        <v>0</v>
      </c>
      <c r="J20" s="63">
        <f>+'24-02-012 Ind. JUNAEB Alimentac'!U59</f>
        <v>0</v>
      </c>
      <c r="K20" s="63">
        <f>+'24-02-012 Ind. JUNAEB Alimentac'!V59</f>
        <v>0</v>
      </c>
      <c r="L20" s="63">
        <f>+'24-02-012 Ind. JUNAEB Alimentac'!W59</f>
        <v>0</v>
      </c>
      <c r="M20" s="63">
        <f>+'24-02-012 Ind. JUNAEB Alimentac'!X59</f>
        <v>0</v>
      </c>
      <c r="N20" s="63">
        <f>+'24-02-012 Ind. JUNAEB Alimentac'!Y59</f>
        <v>0</v>
      </c>
      <c r="O20" s="63">
        <f>+'24-02-012 Ind. JUNAEB Alimentac'!Z59</f>
        <v>0</v>
      </c>
      <c r="P20" s="63">
        <f>+'24-02-012 Ind. JUNAEB Alimentac'!AA59</f>
        <v>0</v>
      </c>
      <c r="Q20" s="63">
        <f>+'24-02-012 Ind. JUNAEB Alimentac'!AB59</f>
        <v>0</v>
      </c>
      <c r="R20" s="63">
        <f>+'24-02-012 Ind. JUNAEB Alimentac'!AC59</f>
        <v>0</v>
      </c>
      <c r="S20" s="63">
        <f>+'24-02-012 Ind. JUNAEB Alimentac'!AD59</f>
        <v>0</v>
      </c>
      <c r="T20" s="63">
        <f>+'24-02-012 Ind. JUNAEB Alimentac'!AE59</f>
        <v>0</v>
      </c>
      <c r="U20" s="63">
        <f>+'24-02-012 Ind. JUNAEB Alimentac'!AF59</f>
        <v>0</v>
      </c>
      <c r="V20" s="63">
        <f>+'24-02-012 Ind. JUNAEB Alimentac'!AG59</f>
        <v>0</v>
      </c>
      <c r="W20" s="63">
        <f>+'24-02-012 Ind. JUNAEB Alimentac'!AH59</f>
        <v>0</v>
      </c>
      <c r="X20" s="87">
        <f>+'24-02-012 Ind. JUNAEB Alimentac'!AI59</f>
        <v>0</v>
      </c>
      <c r="Y20" s="87">
        <f>+'24-02-012 Ind. JUNAEB Alimentac'!AJ59</f>
        <v>0</v>
      </c>
    </row>
    <row r="21" spans="1:25" ht="24.75" customHeight="1" x14ac:dyDescent="0.3">
      <c r="A21" s="88" t="s">
        <v>70</v>
      </c>
      <c r="B21" s="63">
        <f>+'24-02-012 Ind. JUNAEB Alimentac'!J63</f>
        <v>0</v>
      </c>
      <c r="C21" s="63">
        <f>+'24-02-012 Ind. JUNAEB Alimentac'!K63</f>
        <v>0</v>
      </c>
      <c r="D21" s="63">
        <f>+'24-02-012 Ind. JUNAEB Alimentac'!M63</f>
        <v>0</v>
      </c>
      <c r="E21" s="63">
        <f>+'24-02-012 Ind. JUNAEB Alimentac'!N63</f>
        <v>0</v>
      </c>
      <c r="F21" s="63">
        <f>+'24-02-012 Ind. JUNAEB Alimentac'!O63</f>
        <v>0</v>
      </c>
      <c r="G21" s="63">
        <f>+'24-02-012 Ind. JUNAEB Alimentac'!R63</f>
        <v>0</v>
      </c>
      <c r="H21" s="63">
        <f>+'24-02-012 Ind. JUNAEB Alimentac'!S63</f>
        <v>0</v>
      </c>
      <c r="I21" s="63">
        <f>+'24-02-012 Ind. JUNAEB Alimentac'!T63</f>
        <v>0</v>
      </c>
      <c r="J21" s="63">
        <f>+'24-02-012 Ind. JUNAEB Alimentac'!U63</f>
        <v>0</v>
      </c>
      <c r="K21" s="63">
        <f>+'24-02-012 Ind. JUNAEB Alimentac'!V63</f>
        <v>0</v>
      </c>
      <c r="L21" s="63">
        <f>+'24-02-012 Ind. JUNAEB Alimentac'!W63</f>
        <v>0</v>
      </c>
      <c r="M21" s="63">
        <f>+'24-02-012 Ind. JUNAEB Alimentac'!X63</f>
        <v>0</v>
      </c>
      <c r="N21" s="63">
        <f>+'24-02-012 Ind. JUNAEB Alimentac'!Y63</f>
        <v>0</v>
      </c>
      <c r="O21" s="63">
        <f>+'24-02-012 Ind. JUNAEB Alimentac'!Z63</f>
        <v>0</v>
      </c>
      <c r="P21" s="63">
        <f>+'24-02-012 Ind. JUNAEB Alimentac'!AA63</f>
        <v>0</v>
      </c>
      <c r="Q21" s="63">
        <f>+'24-02-012 Ind. JUNAEB Alimentac'!AB63</f>
        <v>0</v>
      </c>
      <c r="R21" s="63">
        <f>+'24-02-012 Ind. JUNAEB Alimentac'!AC63</f>
        <v>0</v>
      </c>
      <c r="S21" s="63">
        <f>+'24-02-012 Ind. JUNAEB Alimentac'!AD63</f>
        <v>0</v>
      </c>
      <c r="T21" s="63">
        <f>+'24-02-012 Ind. JUNAEB Alimentac'!AE63</f>
        <v>0</v>
      </c>
      <c r="U21" s="63">
        <f>+'24-02-012 Ind. JUNAEB Alimentac'!AF63</f>
        <v>0</v>
      </c>
      <c r="V21" s="63">
        <f>+'24-02-012 Ind. JUNAEB Alimentac'!AG63</f>
        <v>0</v>
      </c>
      <c r="W21" s="63">
        <f>+'24-02-012 Ind. JUNAEB Alimentac'!AH63</f>
        <v>0</v>
      </c>
      <c r="X21" s="87">
        <f>+'24-02-012 Ind. JUNAEB Alimentac'!AI63</f>
        <v>0</v>
      </c>
      <c r="Y21" s="87">
        <f>+'24-02-012 Ind. JUNAEB Alimentac'!AJ63</f>
        <v>0</v>
      </c>
    </row>
    <row r="22" spans="1:25" ht="24.75" customHeight="1" x14ac:dyDescent="0.3">
      <c r="A22" s="88" t="s">
        <v>72</v>
      </c>
      <c r="B22" s="63">
        <f>+'24-02-012 Ind. JUNAEB Alimentac'!J67</f>
        <v>0</v>
      </c>
      <c r="C22" s="63">
        <f>+'24-02-012 Ind. JUNAEB Alimentac'!K67</f>
        <v>0</v>
      </c>
      <c r="D22" s="63">
        <f>+'24-02-012 Ind. JUNAEB Alimentac'!M67</f>
        <v>0</v>
      </c>
      <c r="E22" s="63">
        <f>+'24-02-012 Ind. JUNAEB Alimentac'!N67</f>
        <v>0</v>
      </c>
      <c r="F22" s="63">
        <f>+'24-02-012 Ind. JUNAEB Alimentac'!O67</f>
        <v>0</v>
      </c>
      <c r="G22" s="63">
        <f>+'24-02-012 Ind. JUNAEB Alimentac'!R67</f>
        <v>0</v>
      </c>
      <c r="H22" s="63">
        <f>+'24-02-012 Ind. JUNAEB Alimentac'!S67</f>
        <v>0</v>
      </c>
      <c r="I22" s="63">
        <f>+'24-02-012 Ind. JUNAEB Alimentac'!T67</f>
        <v>0</v>
      </c>
      <c r="J22" s="63">
        <f>+'24-02-012 Ind. JUNAEB Alimentac'!U67</f>
        <v>0</v>
      </c>
      <c r="K22" s="63">
        <f>+'24-02-012 Ind. JUNAEB Alimentac'!V67</f>
        <v>0</v>
      </c>
      <c r="L22" s="63">
        <f>+'24-02-012 Ind. JUNAEB Alimentac'!W67</f>
        <v>0</v>
      </c>
      <c r="M22" s="63">
        <f>+'24-02-012 Ind. JUNAEB Alimentac'!X67</f>
        <v>0</v>
      </c>
      <c r="N22" s="63">
        <f>+'24-02-012 Ind. JUNAEB Alimentac'!Y67</f>
        <v>0</v>
      </c>
      <c r="O22" s="63">
        <f>+'24-02-012 Ind. JUNAEB Alimentac'!Z67</f>
        <v>0</v>
      </c>
      <c r="P22" s="63">
        <f>+'24-02-012 Ind. JUNAEB Alimentac'!AA67</f>
        <v>0</v>
      </c>
      <c r="Q22" s="63">
        <f>+'24-02-012 Ind. JUNAEB Alimentac'!AB67</f>
        <v>0</v>
      </c>
      <c r="R22" s="63">
        <f>+'24-02-012 Ind. JUNAEB Alimentac'!AC67</f>
        <v>0</v>
      </c>
      <c r="S22" s="63">
        <f>+'24-02-012 Ind. JUNAEB Alimentac'!AD67</f>
        <v>0</v>
      </c>
      <c r="T22" s="63">
        <f>+'24-02-012 Ind. JUNAEB Alimentac'!AE67</f>
        <v>0</v>
      </c>
      <c r="U22" s="63">
        <f>+'24-02-012 Ind. JUNAEB Alimentac'!AF67</f>
        <v>0</v>
      </c>
      <c r="V22" s="63">
        <f>+'24-02-012 Ind. JUNAEB Alimentac'!AG67</f>
        <v>0</v>
      </c>
      <c r="W22" s="63">
        <f>+'24-02-012 Ind. JUNAEB Alimentac'!AH67</f>
        <v>0</v>
      </c>
      <c r="X22" s="87">
        <f>+'24-02-012 Ind. JUNAEB Alimentac'!AI67</f>
        <v>0</v>
      </c>
      <c r="Y22" s="87">
        <f>+'24-02-012 Ind. JUNAEB Alimentac'!AJ67</f>
        <v>0</v>
      </c>
    </row>
    <row r="23" spans="1:25" ht="24.75" customHeight="1" x14ac:dyDescent="0.3">
      <c r="A23" s="89" t="s">
        <v>74</v>
      </c>
      <c r="B23" s="63">
        <f>+'24-02-012 Ind. JUNAEB Alimentac'!J71</f>
        <v>4527072000</v>
      </c>
      <c r="C23" s="63">
        <f>+'24-02-012 Ind. JUNAEB Alimentac'!K71</f>
        <v>4527072000</v>
      </c>
      <c r="D23" s="63">
        <f>+'24-02-012 Ind. JUNAEB Alimentac'!M71</f>
        <v>0</v>
      </c>
      <c r="E23" s="63">
        <f>+'24-02-012 Ind. JUNAEB Alimentac'!N71</f>
        <v>0</v>
      </c>
      <c r="F23" s="63">
        <f>+'24-02-012 Ind. JUNAEB Alimentac'!O71</f>
        <v>0</v>
      </c>
      <c r="G23" s="63">
        <f>+'24-02-012 Ind. JUNAEB Alimentac'!R71</f>
        <v>0</v>
      </c>
      <c r="H23" s="63">
        <f>+'24-02-012 Ind. JUNAEB Alimentac'!S71</f>
        <v>0</v>
      </c>
      <c r="I23" s="63">
        <f>+'24-02-012 Ind. JUNAEB Alimentac'!T71</f>
        <v>0</v>
      </c>
      <c r="J23" s="63">
        <f>+'24-02-012 Ind. JUNAEB Alimentac'!U71</f>
        <v>0</v>
      </c>
      <c r="K23" s="63">
        <f>+'24-02-012 Ind. JUNAEB Alimentac'!V71</f>
        <v>0</v>
      </c>
      <c r="L23" s="63">
        <f>+'24-02-012 Ind. JUNAEB Alimentac'!W71</f>
        <v>0</v>
      </c>
      <c r="M23" s="63">
        <f>+'24-02-012 Ind. JUNAEB Alimentac'!X71</f>
        <v>0</v>
      </c>
      <c r="N23" s="63">
        <f>+'24-02-012 Ind. JUNAEB Alimentac'!Y71</f>
        <v>0</v>
      </c>
      <c r="O23" s="63">
        <f>+'24-02-012 Ind. JUNAEB Alimentac'!Z71</f>
        <v>0</v>
      </c>
      <c r="P23" s="63">
        <f>+'24-02-012 Ind. JUNAEB Alimentac'!AA71</f>
        <v>0</v>
      </c>
      <c r="Q23" s="63">
        <f>+'24-02-012 Ind. JUNAEB Alimentac'!AB71</f>
        <v>0</v>
      </c>
      <c r="R23" s="63">
        <f>+'24-02-012 Ind. JUNAEB Alimentac'!AC71</f>
        <v>0</v>
      </c>
      <c r="S23" s="63">
        <f>+'24-02-012 Ind. JUNAEB Alimentac'!AD71</f>
        <v>0</v>
      </c>
      <c r="T23" s="63">
        <f>+'24-02-012 Ind. JUNAEB Alimentac'!AE71</f>
        <v>0</v>
      </c>
      <c r="U23" s="63">
        <f>+'24-02-012 Ind. JUNAEB Alimentac'!AF71</f>
        <v>0</v>
      </c>
      <c r="V23" s="63">
        <f>+'24-02-012 Ind. JUNAEB Alimentac'!AG71</f>
        <v>0</v>
      </c>
      <c r="W23" s="63">
        <f>+'24-02-012 Ind. JUNAEB Alimentac'!AH71</f>
        <v>0</v>
      </c>
      <c r="X23" s="87">
        <f>+'24-02-012 Ind. JUNAEB Alimentac'!AI71</f>
        <v>0</v>
      </c>
      <c r="Y23" s="87">
        <f>+'24-02-012 Ind. JUNAEB Alimentac'!AJ71</f>
        <v>0</v>
      </c>
    </row>
    <row r="24" spans="1:25" ht="20.399999999999999" x14ac:dyDescent="0.3">
      <c r="A24" s="8" t="str">
        <f>"TOTAL ASIG."&amp;" "&amp;$A$5</f>
        <v>TOTAL ASIG. 24-02-012 "Programa de Alimentación - JUNAEB"</v>
      </c>
      <c r="B24" s="75">
        <f>SUM(B8:B23)</f>
        <v>4527072000</v>
      </c>
      <c r="C24" s="75">
        <f t="shared" ref="C24:V24" si="0">SUM(C8:C23)</f>
        <v>4527072000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+'24-02-012 Ind. JUNAEB Alimentac'!AI72</f>
        <v>0</v>
      </c>
      <c r="Y24" s="90">
        <f>'24-02-012 Ind. JUNAEB Alimentac'!AJ72</f>
        <v>0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91"/>
  <sheetViews>
    <sheetView topLeftCell="E1" zoomScaleNormal="100" workbookViewId="0">
      <selection activeCell="K69" sqref="K69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84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17109418000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115</v>
      </c>
      <c r="D69" s="51">
        <v>44956</v>
      </c>
      <c r="E69" s="69" t="s">
        <v>113</v>
      </c>
      <c r="F69" s="70" t="s">
        <v>116</v>
      </c>
      <c r="G69" s="103">
        <v>2402014</v>
      </c>
      <c r="H69" s="53"/>
      <c r="I69" s="55"/>
      <c r="J69" s="160"/>
      <c r="K69" s="72">
        <v>547195000</v>
      </c>
      <c r="L69" s="59"/>
      <c r="M69" s="47"/>
      <c r="N69" s="73"/>
      <c r="O69" s="47"/>
      <c r="P69" s="74"/>
      <c r="Q69" s="74"/>
      <c r="R69" s="24">
        <v>273597500</v>
      </c>
      <c r="S69" s="24"/>
      <c r="T69" s="24"/>
      <c r="U69" s="25">
        <f t="shared" ref="U69" si="15">SUM(R69:T69)</f>
        <v>273597500</v>
      </c>
      <c r="V69" s="25"/>
      <c r="W69" s="25"/>
      <c r="X69" s="25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273597500</v>
      </c>
      <c r="AI69" s="26">
        <f>IF(ISERROR(AH69/K69),0,AH69/K69)</f>
        <v>0.5</v>
      </c>
      <c r="AJ69" s="27">
        <f>IF(ISERROR(AH69/$AH$72),"-",AH69/$AH$72)</f>
        <v>3.1982095006510156E-2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 t="s">
        <v>136</v>
      </c>
      <c r="D70" s="51">
        <v>44956</v>
      </c>
      <c r="E70" s="69" t="s">
        <v>113</v>
      </c>
      <c r="F70" s="70" t="s">
        <v>114</v>
      </c>
      <c r="G70" s="103">
        <v>2402014</v>
      </c>
      <c r="H70" s="53"/>
      <c r="I70" s="55"/>
      <c r="J70" s="161"/>
      <c r="K70" s="72">
        <v>16562223000</v>
      </c>
      <c r="L70" s="59"/>
      <c r="M70" s="47"/>
      <c r="N70" s="73"/>
      <c r="O70" s="47"/>
      <c r="P70" s="74"/>
      <c r="Q70" s="74"/>
      <c r="R70" s="24"/>
      <c r="S70" s="24">
        <v>8281111000</v>
      </c>
      <c r="T70" s="24"/>
      <c r="U70" s="25">
        <f t="shared" ref="U70" si="16">SUM(R70:T70)</f>
        <v>8281111000</v>
      </c>
      <c r="V70" s="25"/>
      <c r="W70" s="25"/>
      <c r="X70" s="25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8281111000</v>
      </c>
      <c r="AI70" s="26">
        <f>IF(ISERROR(AH70/K70),0,AH70/K70)</f>
        <v>0.49999996981081585</v>
      </c>
      <c r="AJ70" s="27">
        <f>IF(ISERROR(AH70/$AH$72),"-",AH70/$AH$72)</f>
        <v>0.96801790499348983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17109418000</v>
      </c>
      <c r="K71" s="75">
        <f>SUM(K69:K70)</f>
        <v>17109418000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>SUM(R69:R69)</f>
        <v>273597500</v>
      </c>
      <c r="S71" s="75">
        <f>SUM(S69:S70)</f>
        <v>8281111000</v>
      </c>
      <c r="T71" s="75">
        <f>SUM(T69:T70)</f>
        <v>0</v>
      </c>
      <c r="U71" s="75">
        <f>SUM(U69:U70)</f>
        <v>8554708500</v>
      </c>
      <c r="V71" s="75">
        <f t="shared" ref="V71:AG71" si="17">SUM(V69:V69)</f>
        <v>0</v>
      </c>
      <c r="W71" s="75">
        <f t="shared" si="17"/>
        <v>0</v>
      </c>
      <c r="X71" s="75">
        <f t="shared" si="17"/>
        <v>0</v>
      </c>
      <c r="Y71" s="75">
        <f t="shared" si="17"/>
        <v>0</v>
      </c>
      <c r="Z71" s="75">
        <f t="shared" si="17"/>
        <v>0</v>
      </c>
      <c r="AA71" s="75">
        <f t="shared" si="17"/>
        <v>0</v>
      </c>
      <c r="AB71" s="75">
        <f t="shared" si="17"/>
        <v>0</v>
      </c>
      <c r="AC71" s="75">
        <f t="shared" si="17"/>
        <v>0</v>
      </c>
      <c r="AD71" s="75">
        <f t="shared" si="17"/>
        <v>0</v>
      </c>
      <c r="AE71" s="75">
        <f t="shared" si="17"/>
        <v>0</v>
      </c>
      <c r="AF71" s="75">
        <f t="shared" si="17"/>
        <v>0</v>
      </c>
      <c r="AG71" s="75">
        <f t="shared" si="17"/>
        <v>0</v>
      </c>
      <c r="AH71" s="75">
        <f>SUM(AH69:AH70)</f>
        <v>8554708500</v>
      </c>
      <c r="AI71" s="78">
        <f>IF(ISERROR(AH71/J71),0,AH71/J71)</f>
        <v>0.49999997077632913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24-02-014 "Fondo de Solidaridad e Inversión Social"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17109418000</v>
      </c>
      <c r="K72" s="33">
        <f>+K11+K15+K19+K23+K27+K31+K35+K39+K43+K47+K51+K55+K67+K59+K63+K71</f>
        <v>17109418000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>+R11+R15+R19+R23+R27+R31+R35+R39+R43+R47+R51+R55+R67+R59+R63+R71</f>
        <v>273597500</v>
      </c>
      <c r="S72" s="33">
        <f>+S11+S15+S19+S23+S27+S31+S35+S39+S43+S47+S51+S55+S67+S59+S63+S71</f>
        <v>8281111000</v>
      </c>
      <c r="T72" s="33">
        <f>+T11+T15+T19+T23+T27+T31+T35+T39+T43+T47+T51+T55+T67+T59+T63+T71</f>
        <v>0</v>
      </c>
      <c r="U72" s="33">
        <f t="shared" ref="U72:AH72" si="18">+U11+U15+U19+U23+U27+U31+U35+U39+U43+U47+U51+U55+U67+U59+U63+U71</f>
        <v>8554708500</v>
      </c>
      <c r="V72" s="33">
        <f t="shared" si="18"/>
        <v>0</v>
      </c>
      <c r="W72" s="33">
        <f t="shared" si="18"/>
        <v>0</v>
      </c>
      <c r="X72" s="33">
        <f t="shared" si="18"/>
        <v>0</v>
      </c>
      <c r="Y72" s="33">
        <f t="shared" si="18"/>
        <v>0</v>
      </c>
      <c r="Z72" s="33">
        <f t="shared" si="18"/>
        <v>0</v>
      </c>
      <c r="AA72" s="33">
        <f t="shared" si="18"/>
        <v>0</v>
      </c>
      <c r="AB72" s="33">
        <f t="shared" si="18"/>
        <v>0</v>
      </c>
      <c r="AC72" s="33">
        <f t="shared" si="18"/>
        <v>0</v>
      </c>
      <c r="AD72" s="33">
        <f t="shared" si="18"/>
        <v>0</v>
      </c>
      <c r="AE72" s="33">
        <f t="shared" si="18"/>
        <v>0</v>
      </c>
      <c r="AF72" s="33">
        <f t="shared" si="18"/>
        <v>0</v>
      </c>
      <c r="AG72" s="33">
        <f t="shared" si="18"/>
        <v>0</v>
      </c>
      <c r="AH72" s="33">
        <f t="shared" si="18"/>
        <v>8554708500</v>
      </c>
      <c r="AI72" s="36">
        <f>IF(ISERROR(AH72/J72),0,AH72/J72)</f>
        <v>0.49999997077632913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Z69:AB70 AD69:AF70 R69:T70" xr:uid="{00000000-0002-0000-0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1"/>
  <sheetViews>
    <sheetView zoomScaleNormal="100" workbookViewId="0">
      <selection activeCell="AA4" sqref="AA4"/>
    </sheetView>
  </sheetViews>
  <sheetFormatPr baseColWidth="10" defaultColWidth="11.44140625" defaultRowHeight="10.199999999999999" outlineLevelCol="1" x14ac:dyDescent="0.3"/>
  <cols>
    <col min="1" max="1" width="34" style="80" bestFit="1" customWidth="1"/>
    <col min="2" max="2" width="12.109375" style="83" customWidth="1"/>
    <col min="3" max="3" width="12.109375" style="80" customWidth="1"/>
    <col min="4" max="4" width="10" style="80" customWidth="1"/>
    <col min="5" max="5" width="10.33203125" style="80" customWidth="1"/>
    <col min="6" max="6" width="9.88671875" style="80" customWidth="1"/>
    <col min="7" max="7" width="10.6640625" style="83" hidden="1" customWidth="1" outlineLevel="1"/>
    <col min="8" max="9" width="8.88671875" style="83" hidden="1" customWidth="1" outlineLevel="1"/>
    <col min="10" max="10" width="11.44140625" style="83" customWidth="1" collapsed="1"/>
    <col min="11" max="11" width="12.33203125" style="83" hidden="1" customWidth="1" outlineLevel="1"/>
    <col min="12" max="12" width="10.109375" style="83" hidden="1" customWidth="1" outlineLevel="1"/>
    <col min="13" max="13" width="12.33203125" style="83" hidden="1" customWidth="1" outlineLevel="1"/>
    <col min="14" max="14" width="11.44140625" style="83" customWidth="1" collapsed="1"/>
    <col min="15" max="17" width="12.5546875" style="83" hidden="1" customWidth="1" outlineLevel="1"/>
    <col min="18" max="18" width="11.44140625" style="83" customWidth="1" collapsed="1"/>
    <col min="19" max="19" width="10.6640625" style="83" hidden="1" customWidth="1" outlineLevel="1"/>
    <col min="20" max="20" width="11.109375" style="83" hidden="1" customWidth="1" outlineLevel="1"/>
    <col min="21" max="21" width="10.6640625" style="83" hidden="1" customWidth="1" outlineLevel="1"/>
    <col min="22" max="22" width="11.44140625" style="83" customWidth="1" collapsed="1"/>
    <col min="23" max="23" width="11.44140625" style="83" customWidth="1"/>
    <col min="24" max="24" width="10.109375" style="91" customWidth="1"/>
    <col min="25" max="25" width="11.6640625" style="91" customWidth="1"/>
    <col min="26" max="16384" width="11.44140625" style="2"/>
  </cols>
  <sheetData>
    <row r="1" spans="1:25" s="1" customFormat="1" ht="15" customHeight="1" x14ac:dyDescent="0.3">
      <c r="A1" s="129" t="s">
        <v>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s="1" customFormat="1" ht="1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s="1" customFormat="1" ht="15" customHeight="1" x14ac:dyDescent="0.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</row>
    <row r="4" spans="1:25" s="1" customFormat="1" ht="1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8" customHeight="1" x14ac:dyDescent="0.3">
      <c r="A5" s="130" t="str">
        <f>'24-02-014 Ind. FOSIS'!A5:U5</f>
        <v>24-02-014 "Fondo de Solidaridad e Inversión Social"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s="80" customFormat="1" x14ac:dyDescent="0.3">
      <c r="A6" s="119" t="s">
        <v>5</v>
      </c>
      <c r="B6" s="126" t="s">
        <v>11</v>
      </c>
      <c r="C6" s="126" t="s">
        <v>76</v>
      </c>
      <c r="D6" s="133" t="s">
        <v>14</v>
      </c>
      <c r="E6" s="134"/>
      <c r="F6" s="135"/>
      <c r="G6" s="118" t="s">
        <v>17</v>
      </c>
      <c r="H6" s="118"/>
      <c r="I6" s="118"/>
      <c r="J6" s="126" t="s">
        <v>18</v>
      </c>
      <c r="K6" s="118" t="s">
        <v>17</v>
      </c>
      <c r="L6" s="118"/>
      <c r="M6" s="118"/>
      <c r="N6" s="126" t="s">
        <v>19</v>
      </c>
      <c r="O6" s="118" t="s">
        <v>17</v>
      </c>
      <c r="P6" s="118"/>
      <c r="Q6" s="118"/>
      <c r="R6" s="126" t="s">
        <v>20</v>
      </c>
      <c r="S6" s="118" t="s">
        <v>17</v>
      </c>
      <c r="T6" s="118"/>
      <c r="U6" s="118"/>
      <c r="V6" s="126" t="s">
        <v>21</v>
      </c>
      <c r="W6" s="126" t="s">
        <v>22</v>
      </c>
      <c r="X6" s="128" t="s">
        <v>77</v>
      </c>
      <c r="Y6" s="128"/>
    </row>
    <row r="7" spans="1:25" s="80" customFormat="1" ht="20.399999999999999" x14ac:dyDescent="0.3">
      <c r="A7" s="119"/>
      <c r="B7" s="127"/>
      <c r="C7" s="12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27"/>
      <c r="K7" s="5" t="s">
        <v>33</v>
      </c>
      <c r="L7" s="5" t="s">
        <v>34</v>
      </c>
      <c r="M7" s="5" t="s">
        <v>41</v>
      </c>
      <c r="N7" s="127"/>
      <c r="O7" s="5" t="s">
        <v>36</v>
      </c>
      <c r="P7" s="5" t="s">
        <v>37</v>
      </c>
      <c r="Q7" s="5" t="s">
        <v>38</v>
      </c>
      <c r="R7" s="127"/>
      <c r="S7" s="5" t="s">
        <v>39</v>
      </c>
      <c r="T7" s="5" t="s">
        <v>40</v>
      </c>
      <c r="U7" s="5" t="s">
        <v>78</v>
      </c>
      <c r="V7" s="127"/>
      <c r="W7" s="127"/>
      <c r="X7" s="7" t="s">
        <v>42</v>
      </c>
      <c r="Y7" s="7" t="s">
        <v>79</v>
      </c>
    </row>
    <row r="8" spans="1:25" ht="24.75" customHeight="1" x14ac:dyDescent="0.3">
      <c r="A8" s="86" t="s">
        <v>44</v>
      </c>
      <c r="B8" s="63">
        <f>+'24-02-014 Ind. FOSIS'!J11</f>
        <v>0</v>
      </c>
      <c r="C8" s="63">
        <f>+'24-02-014 Ind. FOSIS'!K11</f>
        <v>0</v>
      </c>
      <c r="D8" s="63">
        <f>+'24-02-014 Ind. FOSIS'!M11</f>
        <v>0</v>
      </c>
      <c r="E8" s="63">
        <f>+'24-02-014 Ind. FOSIS'!N11</f>
        <v>0</v>
      </c>
      <c r="F8" s="63">
        <f>+'24-02-014 Ind. FOSIS'!O11</f>
        <v>0</v>
      </c>
      <c r="G8" s="63">
        <f>+'24-02-014 Ind. FOSIS'!R11</f>
        <v>0</v>
      </c>
      <c r="H8" s="63">
        <f>+'24-02-014 Ind. FOSIS'!S11</f>
        <v>0</v>
      </c>
      <c r="I8" s="63">
        <f>+'24-02-014 Ind. FOSIS'!T11</f>
        <v>0</v>
      </c>
      <c r="J8" s="63">
        <f>+'24-02-014 Ind. FOSIS'!U11</f>
        <v>0</v>
      </c>
      <c r="K8" s="63">
        <f>+'24-02-014 Ind. FOSIS'!V11</f>
        <v>0</v>
      </c>
      <c r="L8" s="63">
        <f>+'24-02-014 Ind. FOSIS'!W11</f>
        <v>0</v>
      </c>
      <c r="M8" s="63">
        <f>+'24-02-014 Ind. FOSIS'!X11</f>
        <v>0</v>
      </c>
      <c r="N8" s="63">
        <f>+'24-02-014 Ind. FOSIS'!Y11</f>
        <v>0</v>
      </c>
      <c r="O8" s="63">
        <f>+'24-02-014 Ind. FOSIS'!Z11</f>
        <v>0</v>
      </c>
      <c r="P8" s="63">
        <f>+'24-02-014 Ind. FOSIS'!AA11</f>
        <v>0</v>
      </c>
      <c r="Q8" s="63">
        <f>+'24-02-014 Ind. FOSIS'!AB11</f>
        <v>0</v>
      </c>
      <c r="R8" s="63">
        <f>+'24-02-014 Ind. FOSIS'!AC11</f>
        <v>0</v>
      </c>
      <c r="S8" s="63">
        <f>+'24-02-014 Ind. FOSIS'!AD11</f>
        <v>0</v>
      </c>
      <c r="T8" s="63">
        <f>+'24-02-014 Ind. FOSIS'!AE11</f>
        <v>0</v>
      </c>
      <c r="U8" s="63">
        <f>+'24-02-014 Ind. FOSIS'!AF11</f>
        <v>0</v>
      </c>
      <c r="V8" s="63">
        <f>+'24-02-014 Ind. FOSIS'!AG11</f>
        <v>0</v>
      </c>
      <c r="W8" s="63">
        <f>+'24-02-014 Ind. FOSIS'!AH11</f>
        <v>0</v>
      </c>
      <c r="X8" s="87">
        <f>+'24-02-014 Ind. FOSIS'!AI11</f>
        <v>0</v>
      </c>
      <c r="Y8" s="87">
        <f>+'24-02-014 Ind. FOSIS'!AJ11</f>
        <v>0</v>
      </c>
    </row>
    <row r="9" spans="1:25" ht="24.75" customHeight="1" x14ac:dyDescent="0.3">
      <c r="A9" s="86" t="s">
        <v>46</v>
      </c>
      <c r="B9" s="63">
        <f>+'24-02-014 Ind. FOSIS'!J15</f>
        <v>0</v>
      </c>
      <c r="C9" s="63">
        <f>+'24-02-014 Ind. FOSIS'!K15</f>
        <v>0</v>
      </c>
      <c r="D9" s="63">
        <f>+'24-02-014 Ind. FOSIS'!M15</f>
        <v>0</v>
      </c>
      <c r="E9" s="63">
        <f>+'24-02-014 Ind. FOSIS'!N15</f>
        <v>0</v>
      </c>
      <c r="F9" s="63">
        <f>+'24-02-014 Ind. FOSIS'!O15</f>
        <v>0</v>
      </c>
      <c r="G9" s="63">
        <f>+'24-02-014 Ind. FOSIS'!R15</f>
        <v>0</v>
      </c>
      <c r="H9" s="63">
        <f>+'24-02-014 Ind. FOSIS'!S15</f>
        <v>0</v>
      </c>
      <c r="I9" s="63">
        <f>+'24-02-014 Ind. FOSIS'!T15</f>
        <v>0</v>
      </c>
      <c r="J9" s="63">
        <f>+'24-02-014 Ind. FOSIS'!U15</f>
        <v>0</v>
      </c>
      <c r="K9" s="63">
        <f>+'24-02-014 Ind. FOSIS'!V15</f>
        <v>0</v>
      </c>
      <c r="L9" s="63">
        <f>+'24-02-014 Ind. FOSIS'!W15</f>
        <v>0</v>
      </c>
      <c r="M9" s="63">
        <f>+'24-02-014 Ind. FOSIS'!X15</f>
        <v>0</v>
      </c>
      <c r="N9" s="63">
        <f>+'24-02-014 Ind. FOSIS'!Y15</f>
        <v>0</v>
      </c>
      <c r="O9" s="63">
        <f>+'24-02-014 Ind. FOSIS'!Z15</f>
        <v>0</v>
      </c>
      <c r="P9" s="63">
        <f>+'24-02-014 Ind. FOSIS'!AA15</f>
        <v>0</v>
      </c>
      <c r="Q9" s="63">
        <f>+'24-02-014 Ind. FOSIS'!AB15</f>
        <v>0</v>
      </c>
      <c r="R9" s="63">
        <f>+'24-02-014 Ind. FOSIS'!AC15</f>
        <v>0</v>
      </c>
      <c r="S9" s="63">
        <f>+'24-02-014 Ind. FOSIS'!AD15</f>
        <v>0</v>
      </c>
      <c r="T9" s="63">
        <f>+'24-02-014 Ind. FOSIS'!AE15</f>
        <v>0</v>
      </c>
      <c r="U9" s="63">
        <f>+'24-02-014 Ind. FOSIS'!AF15</f>
        <v>0</v>
      </c>
      <c r="V9" s="63">
        <f>+'24-02-014 Ind. FOSIS'!AG15</f>
        <v>0</v>
      </c>
      <c r="W9" s="63">
        <f>+'24-02-014 Ind. FOSIS'!AH15</f>
        <v>0</v>
      </c>
      <c r="X9" s="87">
        <f>+'24-02-014 Ind. FOSIS'!AI15</f>
        <v>0</v>
      </c>
      <c r="Y9" s="87">
        <f>+'24-02-014 Ind. FOSIS'!AJ15</f>
        <v>0</v>
      </c>
    </row>
    <row r="10" spans="1:25" ht="24.75" customHeight="1" x14ac:dyDescent="0.3">
      <c r="A10" s="86" t="s">
        <v>48</v>
      </c>
      <c r="B10" s="63">
        <f>+'24-02-014 Ind. FOSIS'!J19</f>
        <v>0</v>
      </c>
      <c r="C10" s="63">
        <f>+'24-02-014 Ind. FOSIS'!K19</f>
        <v>0</v>
      </c>
      <c r="D10" s="63">
        <f>+'24-02-014 Ind. FOSIS'!M19</f>
        <v>0</v>
      </c>
      <c r="E10" s="63">
        <f>+'24-02-014 Ind. FOSIS'!N19</f>
        <v>0</v>
      </c>
      <c r="F10" s="63">
        <f>+'24-02-014 Ind. FOSIS'!O19</f>
        <v>0</v>
      </c>
      <c r="G10" s="63">
        <f>+'24-02-014 Ind. FOSIS'!R19</f>
        <v>0</v>
      </c>
      <c r="H10" s="63">
        <f>+'24-02-014 Ind. FOSIS'!S19</f>
        <v>0</v>
      </c>
      <c r="I10" s="63">
        <f>+'24-02-014 Ind. FOSIS'!T19</f>
        <v>0</v>
      </c>
      <c r="J10" s="63">
        <f>+'24-02-014 Ind. FOSIS'!U19</f>
        <v>0</v>
      </c>
      <c r="K10" s="63">
        <f>+'24-02-014 Ind. FOSIS'!V19</f>
        <v>0</v>
      </c>
      <c r="L10" s="63">
        <f>+'24-02-014 Ind. FOSIS'!W19</f>
        <v>0</v>
      </c>
      <c r="M10" s="63">
        <f>+'24-02-014 Ind. FOSIS'!X19</f>
        <v>0</v>
      </c>
      <c r="N10" s="63">
        <f>+'24-02-014 Ind. FOSIS'!Y19</f>
        <v>0</v>
      </c>
      <c r="O10" s="63">
        <f>+'24-02-014 Ind. FOSIS'!Z19</f>
        <v>0</v>
      </c>
      <c r="P10" s="63">
        <f>+'24-02-014 Ind. FOSIS'!AA19</f>
        <v>0</v>
      </c>
      <c r="Q10" s="63">
        <f>+'24-02-014 Ind. FOSIS'!AB19</f>
        <v>0</v>
      </c>
      <c r="R10" s="63">
        <f>+'24-02-014 Ind. FOSIS'!AC19</f>
        <v>0</v>
      </c>
      <c r="S10" s="63">
        <f>+'24-02-014 Ind. FOSIS'!AD19</f>
        <v>0</v>
      </c>
      <c r="T10" s="63">
        <f>+'24-02-014 Ind. FOSIS'!AE19</f>
        <v>0</v>
      </c>
      <c r="U10" s="63">
        <f>+'24-02-014 Ind. FOSIS'!AF19</f>
        <v>0</v>
      </c>
      <c r="V10" s="63">
        <f>+'24-02-014 Ind. FOSIS'!AG19</f>
        <v>0</v>
      </c>
      <c r="W10" s="63">
        <f>+'24-02-014 Ind. FOSIS'!AH19</f>
        <v>0</v>
      </c>
      <c r="X10" s="87">
        <f>+'24-02-014 Ind. FOSIS'!AI19</f>
        <v>0</v>
      </c>
      <c r="Y10" s="87">
        <f>+'24-02-014 Ind. FOSIS'!AJ19</f>
        <v>0</v>
      </c>
    </row>
    <row r="11" spans="1:25" ht="24.75" customHeight="1" x14ac:dyDescent="0.3">
      <c r="A11" s="86" t="s">
        <v>50</v>
      </c>
      <c r="B11" s="63">
        <f>+'24-02-014 Ind. FOSIS'!J23</f>
        <v>0</v>
      </c>
      <c r="C11" s="63">
        <f>+'24-02-014 Ind. FOSIS'!K23</f>
        <v>0</v>
      </c>
      <c r="D11" s="63">
        <f>+'24-02-014 Ind. FOSIS'!M23</f>
        <v>0</v>
      </c>
      <c r="E11" s="63">
        <f>+'24-02-014 Ind. FOSIS'!N23</f>
        <v>0</v>
      </c>
      <c r="F11" s="63">
        <f>+'24-02-014 Ind. FOSIS'!O23</f>
        <v>0</v>
      </c>
      <c r="G11" s="63">
        <f>+'24-02-014 Ind. FOSIS'!R23</f>
        <v>0</v>
      </c>
      <c r="H11" s="63">
        <f>+'24-02-014 Ind. FOSIS'!S23</f>
        <v>0</v>
      </c>
      <c r="I11" s="63">
        <f>+'24-02-014 Ind. FOSIS'!T23</f>
        <v>0</v>
      </c>
      <c r="J11" s="63">
        <f>+'24-02-014 Ind. FOSIS'!U23</f>
        <v>0</v>
      </c>
      <c r="K11" s="63">
        <f>+'24-02-014 Ind. FOSIS'!V23</f>
        <v>0</v>
      </c>
      <c r="L11" s="63">
        <f>+'24-02-014 Ind. FOSIS'!W23</f>
        <v>0</v>
      </c>
      <c r="M11" s="63">
        <f>+'24-02-014 Ind. FOSIS'!X23</f>
        <v>0</v>
      </c>
      <c r="N11" s="63">
        <f>+'24-02-014 Ind. FOSIS'!Y23</f>
        <v>0</v>
      </c>
      <c r="O11" s="63">
        <f>+'24-02-014 Ind. FOSIS'!Z23</f>
        <v>0</v>
      </c>
      <c r="P11" s="63">
        <f>+'24-02-014 Ind. FOSIS'!AA23</f>
        <v>0</v>
      </c>
      <c r="Q11" s="63">
        <f>+'24-02-014 Ind. FOSIS'!AB23</f>
        <v>0</v>
      </c>
      <c r="R11" s="63">
        <f>+'24-02-014 Ind. FOSIS'!AC23</f>
        <v>0</v>
      </c>
      <c r="S11" s="63">
        <f>+'24-02-014 Ind. FOSIS'!AD23</f>
        <v>0</v>
      </c>
      <c r="T11" s="63">
        <f>+'24-02-014 Ind. FOSIS'!AE23</f>
        <v>0</v>
      </c>
      <c r="U11" s="63">
        <f>+'24-02-014 Ind. FOSIS'!AF23</f>
        <v>0</v>
      </c>
      <c r="V11" s="63">
        <f>+'24-02-014 Ind. FOSIS'!AG23</f>
        <v>0</v>
      </c>
      <c r="W11" s="63">
        <f>+'24-02-014 Ind. FOSIS'!AH23</f>
        <v>0</v>
      </c>
      <c r="X11" s="87">
        <f>+'24-02-014 Ind. FOSIS'!AI23</f>
        <v>0</v>
      </c>
      <c r="Y11" s="87">
        <f>+'24-02-014 Ind. FOSIS'!AJ23</f>
        <v>0</v>
      </c>
    </row>
    <row r="12" spans="1:25" ht="24.75" customHeight="1" x14ac:dyDescent="0.3">
      <c r="A12" s="86" t="s">
        <v>52</v>
      </c>
      <c r="B12" s="63">
        <f>+'24-02-014 Ind. FOSIS'!J27</f>
        <v>0</v>
      </c>
      <c r="C12" s="63">
        <f>+'24-02-014 Ind. FOSIS'!K27</f>
        <v>0</v>
      </c>
      <c r="D12" s="63">
        <f>+'24-02-014 Ind. FOSIS'!M27</f>
        <v>0</v>
      </c>
      <c r="E12" s="63">
        <f>+'24-02-014 Ind. FOSIS'!N27</f>
        <v>0</v>
      </c>
      <c r="F12" s="63">
        <f>+'24-02-014 Ind. FOSIS'!O27</f>
        <v>0</v>
      </c>
      <c r="G12" s="63">
        <f>+'24-02-014 Ind. FOSIS'!R27</f>
        <v>0</v>
      </c>
      <c r="H12" s="63">
        <f>+'24-02-014 Ind. FOSIS'!S27</f>
        <v>0</v>
      </c>
      <c r="I12" s="63">
        <f>+'24-02-014 Ind. FOSIS'!T27</f>
        <v>0</v>
      </c>
      <c r="J12" s="63">
        <f>+'24-02-014 Ind. FOSIS'!U27</f>
        <v>0</v>
      </c>
      <c r="K12" s="63">
        <f>+'24-02-014 Ind. FOSIS'!V27</f>
        <v>0</v>
      </c>
      <c r="L12" s="63">
        <f>+'24-02-014 Ind. FOSIS'!W27</f>
        <v>0</v>
      </c>
      <c r="M12" s="63">
        <f>+'24-02-014 Ind. FOSIS'!X27</f>
        <v>0</v>
      </c>
      <c r="N12" s="63">
        <f>+'24-02-014 Ind. FOSIS'!Y27</f>
        <v>0</v>
      </c>
      <c r="O12" s="63">
        <f>+'24-02-014 Ind. FOSIS'!Z27</f>
        <v>0</v>
      </c>
      <c r="P12" s="63">
        <f>+'24-02-014 Ind. FOSIS'!AA27</f>
        <v>0</v>
      </c>
      <c r="Q12" s="63">
        <f>+'24-02-014 Ind. FOSIS'!AB27</f>
        <v>0</v>
      </c>
      <c r="R12" s="63">
        <f>+'24-02-014 Ind. FOSIS'!AC27</f>
        <v>0</v>
      </c>
      <c r="S12" s="63">
        <f>+'24-02-014 Ind. FOSIS'!AD27</f>
        <v>0</v>
      </c>
      <c r="T12" s="63">
        <f>+'24-02-014 Ind. FOSIS'!AE27</f>
        <v>0</v>
      </c>
      <c r="U12" s="63">
        <f>+'24-02-014 Ind. FOSIS'!AF27</f>
        <v>0</v>
      </c>
      <c r="V12" s="63">
        <f>+'24-02-014 Ind. FOSIS'!AG27</f>
        <v>0</v>
      </c>
      <c r="W12" s="63">
        <f>+'24-02-014 Ind. FOSIS'!AH27</f>
        <v>0</v>
      </c>
      <c r="X12" s="87">
        <f>+'24-02-014 Ind. FOSIS'!AI27</f>
        <v>0</v>
      </c>
      <c r="Y12" s="87">
        <f>+'24-02-014 Ind. FOSIS'!AJ27</f>
        <v>0</v>
      </c>
    </row>
    <row r="13" spans="1:25" ht="24.75" customHeight="1" x14ac:dyDescent="0.3">
      <c r="A13" s="86" t="s">
        <v>54</v>
      </c>
      <c r="B13" s="63">
        <f>+'24-02-014 Ind. FOSIS'!J31</f>
        <v>0</v>
      </c>
      <c r="C13" s="63">
        <f>+'24-02-014 Ind. FOSIS'!K31</f>
        <v>0</v>
      </c>
      <c r="D13" s="63">
        <f>+'24-02-014 Ind. FOSIS'!M31</f>
        <v>0</v>
      </c>
      <c r="E13" s="63">
        <f>+'24-02-014 Ind. FOSIS'!N31</f>
        <v>0</v>
      </c>
      <c r="F13" s="63">
        <f>+'24-02-014 Ind. FOSIS'!O31</f>
        <v>0</v>
      </c>
      <c r="G13" s="63">
        <f>+'24-02-014 Ind. FOSIS'!R31</f>
        <v>0</v>
      </c>
      <c r="H13" s="63">
        <f>+'24-02-014 Ind. FOSIS'!S31</f>
        <v>0</v>
      </c>
      <c r="I13" s="63">
        <f>+'24-02-014 Ind. FOSIS'!T31</f>
        <v>0</v>
      </c>
      <c r="J13" s="63">
        <f>+'24-02-014 Ind. FOSIS'!U31</f>
        <v>0</v>
      </c>
      <c r="K13" s="63">
        <f>+'24-02-014 Ind. FOSIS'!V31</f>
        <v>0</v>
      </c>
      <c r="L13" s="63">
        <f>+'24-02-014 Ind. FOSIS'!W31</f>
        <v>0</v>
      </c>
      <c r="M13" s="63">
        <f>+'24-02-014 Ind. FOSIS'!X31</f>
        <v>0</v>
      </c>
      <c r="N13" s="63">
        <f>+'24-02-014 Ind. FOSIS'!Y31</f>
        <v>0</v>
      </c>
      <c r="O13" s="63">
        <f>+'24-02-014 Ind. FOSIS'!Z31</f>
        <v>0</v>
      </c>
      <c r="P13" s="63">
        <f>+'24-02-014 Ind. FOSIS'!AA31</f>
        <v>0</v>
      </c>
      <c r="Q13" s="63">
        <f>+'24-02-014 Ind. FOSIS'!AB31</f>
        <v>0</v>
      </c>
      <c r="R13" s="63">
        <f>+'24-02-014 Ind. FOSIS'!AC31</f>
        <v>0</v>
      </c>
      <c r="S13" s="63">
        <f>+'24-02-014 Ind. FOSIS'!AD31</f>
        <v>0</v>
      </c>
      <c r="T13" s="63">
        <f>+'24-02-014 Ind. FOSIS'!AE31</f>
        <v>0</v>
      </c>
      <c r="U13" s="63">
        <f>+'24-02-014 Ind. FOSIS'!AF31</f>
        <v>0</v>
      </c>
      <c r="V13" s="63">
        <f>+'24-02-014 Ind. FOSIS'!AG31</f>
        <v>0</v>
      </c>
      <c r="W13" s="63">
        <f>+'24-02-014 Ind. FOSIS'!AH31</f>
        <v>0</v>
      </c>
      <c r="X13" s="87">
        <f>+'24-02-014 Ind. FOSIS'!AI31</f>
        <v>0</v>
      </c>
      <c r="Y13" s="87">
        <f>+'24-02-014 Ind. FOSIS'!AJ31</f>
        <v>0</v>
      </c>
    </row>
    <row r="14" spans="1:25" ht="24.75" customHeight="1" x14ac:dyDescent="0.3">
      <c r="A14" s="86" t="s">
        <v>56</v>
      </c>
      <c r="B14" s="63">
        <f>+'24-02-014 Ind. FOSIS'!J35</f>
        <v>0</v>
      </c>
      <c r="C14" s="63">
        <f>+'24-02-014 Ind. FOSIS'!K35</f>
        <v>0</v>
      </c>
      <c r="D14" s="63">
        <f>+'24-02-014 Ind. FOSIS'!M35</f>
        <v>0</v>
      </c>
      <c r="E14" s="63">
        <f>+'24-02-014 Ind. FOSIS'!N35</f>
        <v>0</v>
      </c>
      <c r="F14" s="63">
        <f>+'24-02-014 Ind. FOSIS'!O35</f>
        <v>0</v>
      </c>
      <c r="G14" s="63">
        <f>+'24-02-014 Ind. FOSIS'!R35</f>
        <v>0</v>
      </c>
      <c r="H14" s="63">
        <f>+'24-02-014 Ind. FOSIS'!S35</f>
        <v>0</v>
      </c>
      <c r="I14" s="63">
        <f>+'24-02-014 Ind. FOSIS'!T35</f>
        <v>0</v>
      </c>
      <c r="J14" s="63">
        <f>+'24-02-014 Ind. FOSIS'!U35</f>
        <v>0</v>
      </c>
      <c r="K14" s="63">
        <f>+'24-02-014 Ind. FOSIS'!V35</f>
        <v>0</v>
      </c>
      <c r="L14" s="63">
        <f>+'24-02-014 Ind. FOSIS'!W35</f>
        <v>0</v>
      </c>
      <c r="M14" s="63">
        <f>+'24-02-014 Ind. FOSIS'!X35</f>
        <v>0</v>
      </c>
      <c r="N14" s="63">
        <f>+'24-02-014 Ind. FOSIS'!Y35</f>
        <v>0</v>
      </c>
      <c r="O14" s="63">
        <f>+'24-02-014 Ind. FOSIS'!Z35</f>
        <v>0</v>
      </c>
      <c r="P14" s="63">
        <f>+'24-02-014 Ind. FOSIS'!AA35</f>
        <v>0</v>
      </c>
      <c r="Q14" s="63">
        <f>+'24-02-014 Ind. FOSIS'!AB35</f>
        <v>0</v>
      </c>
      <c r="R14" s="63">
        <f>+'24-02-014 Ind. FOSIS'!AC35</f>
        <v>0</v>
      </c>
      <c r="S14" s="63">
        <f>+'24-02-014 Ind. FOSIS'!AD35</f>
        <v>0</v>
      </c>
      <c r="T14" s="63">
        <f>+'24-02-014 Ind. FOSIS'!AE35</f>
        <v>0</v>
      </c>
      <c r="U14" s="63">
        <f>+'24-02-014 Ind. FOSIS'!AF35</f>
        <v>0</v>
      </c>
      <c r="V14" s="63">
        <f>+'24-02-014 Ind. FOSIS'!AG35</f>
        <v>0</v>
      </c>
      <c r="W14" s="63">
        <f>+'24-02-014 Ind. FOSIS'!AH35</f>
        <v>0</v>
      </c>
      <c r="X14" s="87">
        <f>+'24-02-014 Ind. FOSIS'!AI35</f>
        <v>0</v>
      </c>
      <c r="Y14" s="87">
        <f>+'24-02-014 Ind. FOSIS'!AJ35</f>
        <v>0</v>
      </c>
    </row>
    <row r="15" spans="1:25" ht="24.75" customHeight="1" x14ac:dyDescent="0.3">
      <c r="A15" s="86" t="s">
        <v>58</v>
      </c>
      <c r="B15" s="63">
        <f>+'24-02-014 Ind. FOSIS'!J39</f>
        <v>0</v>
      </c>
      <c r="C15" s="63">
        <f>+'24-02-014 Ind. FOSIS'!K39</f>
        <v>0</v>
      </c>
      <c r="D15" s="63">
        <f>+'24-02-014 Ind. FOSIS'!M39</f>
        <v>0</v>
      </c>
      <c r="E15" s="63">
        <f>+'24-02-014 Ind. FOSIS'!N39</f>
        <v>0</v>
      </c>
      <c r="F15" s="63">
        <f>+'24-02-014 Ind. FOSIS'!O39</f>
        <v>0</v>
      </c>
      <c r="G15" s="63">
        <f>+'24-02-014 Ind. FOSIS'!R39</f>
        <v>0</v>
      </c>
      <c r="H15" s="63">
        <f>+'24-02-014 Ind. FOSIS'!S39</f>
        <v>0</v>
      </c>
      <c r="I15" s="63">
        <f>+'24-02-014 Ind. FOSIS'!T39</f>
        <v>0</v>
      </c>
      <c r="J15" s="63">
        <f>+'24-02-014 Ind. FOSIS'!U39</f>
        <v>0</v>
      </c>
      <c r="K15" s="63">
        <f>+'24-02-014 Ind. FOSIS'!V39</f>
        <v>0</v>
      </c>
      <c r="L15" s="63">
        <f>+'24-02-014 Ind. FOSIS'!W39</f>
        <v>0</v>
      </c>
      <c r="M15" s="63">
        <f>+'24-02-014 Ind. FOSIS'!X39</f>
        <v>0</v>
      </c>
      <c r="N15" s="63">
        <f>+'24-02-014 Ind. FOSIS'!Y39</f>
        <v>0</v>
      </c>
      <c r="O15" s="63">
        <f>+'24-02-014 Ind. FOSIS'!Z39</f>
        <v>0</v>
      </c>
      <c r="P15" s="63">
        <f>+'24-02-014 Ind. FOSIS'!AA39</f>
        <v>0</v>
      </c>
      <c r="Q15" s="63">
        <f>+'24-02-014 Ind. FOSIS'!AB39</f>
        <v>0</v>
      </c>
      <c r="R15" s="63">
        <f>+'24-02-014 Ind. FOSIS'!AC39</f>
        <v>0</v>
      </c>
      <c r="S15" s="63">
        <f>+'24-02-014 Ind. FOSIS'!AD39</f>
        <v>0</v>
      </c>
      <c r="T15" s="63">
        <f>+'24-02-014 Ind. FOSIS'!AE39</f>
        <v>0</v>
      </c>
      <c r="U15" s="63">
        <f>+'24-02-014 Ind. FOSIS'!AF39</f>
        <v>0</v>
      </c>
      <c r="V15" s="63">
        <f>+'24-02-014 Ind. FOSIS'!AG39</f>
        <v>0</v>
      </c>
      <c r="W15" s="63">
        <f>+'24-02-014 Ind. FOSIS'!AH39</f>
        <v>0</v>
      </c>
      <c r="X15" s="87">
        <f>+'24-02-014 Ind. FOSIS'!AI39</f>
        <v>0</v>
      </c>
      <c r="Y15" s="87">
        <f>+'24-02-014 Ind. FOSIS'!AJ39</f>
        <v>0</v>
      </c>
    </row>
    <row r="16" spans="1:25" ht="24.75" customHeight="1" x14ac:dyDescent="0.3">
      <c r="A16" s="86" t="s">
        <v>60</v>
      </c>
      <c r="B16" s="63">
        <f>+'24-02-014 Ind. FOSIS'!J43</f>
        <v>0</v>
      </c>
      <c r="C16" s="63">
        <f>+'24-02-014 Ind. FOSIS'!K43</f>
        <v>0</v>
      </c>
      <c r="D16" s="63">
        <f>+'24-02-014 Ind. FOSIS'!M43</f>
        <v>0</v>
      </c>
      <c r="E16" s="63">
        <f>+'24-02-014 Ind. FOSIS'!N43</f>
        <v>0</v>
      </c>
      <c r="F16" s="63">
        <f>+'24-02-014 Ind. FOSIS'!O43</f>
        <v>0</v>
      </c>
      <c r="G16" s="63">
        <f>+'24-02-014 Ind. FOSIS'!R43</f>
        <v>0</v>
      </c>
      <c r="H16" s="63">
        <f>+'24-02-014 Ind. FOSIS'!S43</f>
        <v>0</v>
      </c>
      <c r="I16" s="63">
        <f>+'24-02-014 Ind. FOSIS'!T43</f>
        <v>0</v>
      </c>
      <c r="J16" s="63">
        <f>+'24-02-014 Ind. FOSIS'!U43</f>
        <v>0</v>
      </c>
      <c r="K16" s="63">
        <f>+'24-02-014 Ind. FOSIS'!V43</f>
        <v>0</v>
      </c>
      <c r="L16" s="63">
        <f>+'24-02-014 Ind. FOSIS'!W43</f>
        <v>0</v>
      </c>
      <c r="M16" s="63">
        <f>+'24-02-014 Ind. FOSIS'!X43</f>
        <v>0</v>
      </c>
      <c r="N16" s="63">
        <f>+'24-02-014 Ind. FOSIS'!Y43</f>
        <v>0</v>
      </c>
      <c r="O16" s="63">
        <f>+'24-02-014 Ind. FOSIS'!Z43</f>
        <v>0</v>
      </c>
      <c r="P16" s="63">
        <f>+'24-02-014 Ind. FOSIS'!AA43</f>
        <v>0</v>
      </c>
      <c r="Q16" s="63">
        <f>+'24-02-014 Ind. FOSIS'!AB43</f>
        <v>0</v>
      </c>
      <c r="R16" s="63">
        <f>+'24-02-014 Ind. FOSIS'!AC43</f>
        <v>0</v>
      </c>
      <c r="S16" s="63">
        <f>+'24-02-014 Ind. FOSIS'!AD43</f>
        <v>0</v>
      </c>
      <c r="T16" s="63">
        <f>+'24-02-014 Ind. FOSIS'!AE43</f>
        <v>0</v>
      </c>
      <c r="U16" s="63">
        <f>+'24-02-014 Ind. FOSIS'!AF43</f>
        <v>0</v>
      </c>
      <c r="V16" s="63">
        <f>+'24-02-014 Ind. FOSIS'!AG43</f>
        <v>0</v>
      </c>
      <c r="W16" s="63">
        <f>+'24-02-014 Ind. FOSIS'!AH43</f>
        <v>0</v>
      </c>
      <c r="X16" s="87">
        <f>+'24-02-014 Ind. FOSIS'!AI43</f>
        <v>0</v>
      </c>
      <c r="Y16" s="87">
        <f>+'24-02-014 Ind. FOSIS'!AJ43</f>
        <v>0</v>
      </c>
    </row>
    <row r="17" spans="1:25" ht="24.75" customHeight="1" x14ac:dyDescent="0.3">
      <c r="A17" s="86" t="s">
        <v>62</v>
      </c>
      <c r="B17" s="63">
        <f>+'24-02-014 Ind. FOSIS'!J47</f>
        <v>0</v>
      </c>
      <c r="C17" s="63">
        <f>+'24-02-014 Ind. FOSIS'!K47</f>
        <v>0</v>
      </c>
      <c r="D17" s="63">
        <f>+'24-02-014 Ind. FOSIS'!M47</f>
        <v>0</v>
      </c>
      <c r="E17" s="63">
        <f>+'24-02-014 Ind. FOSIS'!N47</f>
        <v>0</v>
      </c>
      <c r="F17" s="63">
        <f>+'24-02-014 Ind. FOSIS'!O47</f>
        <v>0</v>
      </c>
      <c r="G17" s="63">
        <f>+'24-02-014 Ind. FOSIS'!R47</f>
        <v>0</v>
      </c>
      <c r="H17" s="63">
        <f>+'24-02-014 Ind. FOSIS'!S47</f>
        <v>0</v>
      </c>
      <c r="I17" s="63">
        <f>+'24-02-014 Ind. FOSIS'!T47</f>
        <v>0</v>
      </c>
      <c r="J17" s="63">
        <f>+'24-02-014 Ind. FOSIS'!U47</f>
        <v>0</v>
      </c>
      <c r="K17" s="63">
        <f>+'24-02-014 Ind. FOSIS'!V47</f>
        <v>0</v>
      </c>
      <c r="L17" s="63">
        <f>+'24-02-014 Ind. FOSIS'!W47</f>
        <v>0</v>
      </c>
      <c r="M17" s="63">
        <f>+'24-02-014 Ind. FOSIS'!X47</f>
        <v>0</v>
      </c>
      <c r="N17" s="63">
        <f>+'24-02-014 Ind. FOSIS'!Y47</f>
        <v>0</v>
      </c>
      <c r="O17" s="63">
        <f>+'24-02-014 Ind. FOSIS'!Z47</f>
        <v>0</v>
      </c>
      <c r="P17" s="63">
        <f>+'24-02-014 Ind. FOSIS'!AA47</f>
        <v>0</v>
      </c>
      <c r="Q17" s="63">
        <f>+'24-02-014 Ind. FOSIS'!AB47</f>
        <v>0</v>
      </c>
      <c r="R17" s="63">
        <f>+'24-02-014 Ind. FOSIS'!AC47</f>
        <v>0</v>
      </c>
      <c r="S17" s="63">
        <f>+'24-02-014 Ind. FOSIS'!AD47</f>
        <v>0</v>
      </c>
      <c r="T17" s="63">
        <f>+'24-02-014 Ind. FOSIS'!AE47</f>
        <v>0</v>
      </c>
      <c r="U17" s="63">
        <f>+'24-02-014 Ind. FOSIS'!AF47</f>
        <v>0</v>
      </c>
      <c r="V17" s="63">
        <f>+'24-02-014 Ind. FOSIS'!AG47</f>
        <v>0</v>
      </c>
      <c r="W17" s="63">
        <f>+'24-02-014 Ind. FOSIS'!AH47</f>
        <v>0</v>
      </c>
      <c r="X17" s="87">
        <f>+'24-02-014 Ind. FOSIS'!AI47</f>
        <v>0</v>
      </c>
      <c r="Y17" s="87">
        <f>+'24-02-014 Ind. FOSIS'!AJ44</f>
        <v>0</v>
      </c>
    </row>
    <row r="18" spans="1:25" ht="24.75" customHeight="1" x14ac:dyDescent="0.3">
      <c r="A18" s="86" t="s">
        <v>64</v>
      </c>
      <c r="B18" s="63">
        <f>+'24-02-014 Ind. FOSIS'!J51</f>
        <v>0</v>
      </c>
      <c r="C18" s="63">
        <f>+'24-02-014 Ind. FOSIS'!K51</f>
        <v>0</v>
      </c>
      <c r="D18" s="63">
        <f>+'24-02-014 Ind. FOSIS'!M51</f>
        <v>0</v>
      </c>
      <c r="E18" s="63">
        <f>+'24-02-014 Ind. FOSIS'!N51</f>
        <v>0</v>
      </c>
      <c r="F18" s="63">
        <f>+'24-02-014 Ind. FOSIS'!O51</f>
        <v>0</v>
      </c>
      <c r="G18" s="63">
        <f>+'24-02-014 Ind. FOSIS'!R51</f>
        <v>0</v>
      </c>
      <c r="H18" s="63">
        <f>+'24-02-014 Ind. FOSIS'!S51</f>
        <v>0</v>
      </c>
      <c r="I18" s="63">
        <f>+'24-02-014 Ind. FOSIS'!T51</f>
        <v>0</v>
      </c>
      <c r="J18" s="63">
        <f>+'24-02-014 Ind. FOSIS'!U51</f>
        <v>0</v>
      </c>
      <c r="K18" s="63">
        <f>+'24-02-014 Ind. FOSIS'!V51</f>
        <v>0</v>
      </c>
      <c r="L18" s="63">
        <f>+'24-02-014 Ind. FOSIS'!W51</f>
        <v>0</v>
      </c>
      <c r="M18" s="63">
        <f>+'24-02-014 Ind. FOSIS'!X51</f>
        <v>0</v>
      </c>
      <c r="N18" s="63">
        <f>+'24-02-014 Ind. FOSIS'!Y51</f>
        <v>0</v>
      </c>
      <c r="O18" s="63">
        <f>+'24-02-014 Ind. FOSIS'!Z51</f>
        <v>0</v>
      </c>
      <c r="P18" s="63">
        <f>+'24-02-014 Ind. FOSIS'!AA51</f>
        <v>0</v>
      </c>
      <c r="Q18" s="63">
        <f>+'24-02-014 Ind. FOSIS'!AB51</f>
        <v>0</v>
      </c>
      <c r="R18" s="63">
        <f>+'24-02-014 Ind. FOSIS'!AC51</f>
        <v>0</v>
      </c>
      <c r="S18" s="63">
        <f>+'24-02-014 Ind. FOSIS'!AD51</f>
        <v>0</v>
      </c>
      <c r="T18" s="63">
        <f>+'24-02-014 Ind. FOSIS'!AE51</f>
        <v>0</v>
      </c>
      <c r="U18" s="63">
        <f>+'24-02-014 Ind. FOSIS'!AF51</f>
        <v>0</v>
      </c>
      <c r="V18" s="63">
        <f>+'24-02-014 Ind. FOSIS'!AG51</f>
        <v>0</v>
      </c>
      <c r="W18" s="63">
        <f>+'24-02-014 Ind. FOSIS'!AH51</f>
        <v>0</v>
      </c>
      <c r="X18" s="87">
        <f>+'24-02-014 Ind. FOSIS'!AI51</f>
        <v>0</v>
      </c>
      <c r="Y18" s="87">
        <f>+'24-02-014 Ind. FOSIS'!AJ51</f>
        <v>0</v>
      </c>
    </row>
    <row r="19" spans="1:25" ht="24.75" customHeight="1" x14ac:dyDescent="0.3">
      <c r="A19" s="86" t="s">
        <v>66</v>
      </c>
      <c r="B19" s="63">
        <f>+'24-02-014 Ind. FOSIS'!J55</f>
        <v>0</v>
      </c>
      <c r="C19" s="63">
        <f>+'24-02-014 Ind. FOSIS'!K55</f>
        <v>0</v>
      </c>
      <c r="D19" s="63">
        <f>+'24-02-014 Ind. FOSIS'!M55</f>
        <v>0</v>
      </c>
      <c r="E19" s="63">
        <f>+'24-02-014 Ind. FOSIS'!N55</f>
        <v>0</v>
      </c>
      <c r="F19" s="63">
        <f>+'24-02-014 Ind. FOSIS'!O55</f>
        <v>0</v>
      </c>
      <c r="G19" s="63">
        <f>+'24-02-014 Ind. FOSIS'!R55</f>
        <v>0</v>
      </c>
      <c r="H19" s="63">
        <f>+'24-02-014 Ind. FOSIS'!S55</f>
        <v>0</v>
      </c>
      <c r="I19" s="63">
        <f>+'24-02-014 Ind. FOSIS'!T55</f>
        <v>0</v>
      </c>
      <c r="J19" s="63">
        <f>+'24-02-014 Ind. FOSIS'!U55</f>
        <v>0</v>
      </c>
      <c r="K19" s="63">
        <f>+'24-02-014 Ind. FOSIS'!V55</f>
        <v>0</v>
      </c>
      <c r="L19" s="63">
        <f>+'24-02-014 Ind. FOSIS'!W55</f>
        <v>0</v>
      </c>
      <c r="M19" s="63">
        <f>+'24-02-014 Ind. FOSIS'!X55</f>
        <v>0</v>
      </c>
      <c r="N19" s="63">
        <f>+'24-02-014 Ind. FOSIS'!Y55</f>
        <v>0</v>
      </c>
      <c r="O19" s="63">
        <f>+'24-02-014 Ind. FOSIS'!Z55</f>
        <v>0</v>
      </c>
      <c r="P19" s="63">
        <f>+'24-02-014 Ind. FOSIS'!AA55</f>
        <v>0</v>
      </c>
      <c r="Q19" s="63">
        <f>+'24-02-014 Ind. FOSIS'!AB55</f>
        <v>0</v>
      </c>
      <c r="R19" s="63">
        <f>+'24-02-014 Ind. FOSIS'!AC55</f>
        <v>0</v>
      </c>
      <c r="S19" s="63">
        <f>+'24-02-014 Ind. FOSIS'!AD55</f>
        <v>0</v>
      </c>
      <c r="T19" s="63">
        <f>+'24-02-014 Ind. FOSIS'!AE55</f>
        <v>0</v>
      </c>
      <c r="U19" s="63">
        <f>+'24-02-014 Ind. FOSIS'!AF55</f>
        <v>0</v>
      </c>
      <c r="V19" s="63">
        <f>+'24-02-014 Ind. FOSIS'!AG55</f>
        <v>0</v>
      </c>
      <c r="W19" s="63">
        <f>+'24-02-014 Ind. FOSIS'!AH55</f>
        <v>0</v>
      </c>
      <c r="X19" s="87">
        <f>+'24-02-014 Ind. FOSIS'!AI55</f>
        <v>0</v>
      </c>
      <c r="Y19" s="87">
        <f>+'24-02-014 Ind. FOSIS'!AJ55</f>
        <v>0</v>
      </c>
    </row>
    <row r="20" spans="1:25" ht="24.75" customHeight="1" x14ac:dyDescent="0.3">
      <c r="A20" s="88" t="s">
        <v>68</v>
      </c>
      <c r="B20" s="63">
        <f>+'24-02-014 Ind. FOSIS'!J59</f>
        <v>0</v>
      </c>
      <c r="C20" s="63">
        <f>+'24-02-014 Ind. FOSIS'!K59</f>
        <v>0</v>
      </c>
      <c r="D20" s="63">
        <f>+'24-02-014 Ind. FOSIS'!M59</f>
        <v>0</v>
      </c>
      <c r="E20" s="63">
        <f>+'24-02-014 Ind. FOSIS'!N59</f>
        <v>0</v>
      </c>
      <c r="F20" s="63">
        <f>+'24-02-014 Ind. FOSIS'!O59</f>
        <v>0</v>
      </c>
      <c r="G20" s="63">
        <f>+'24-02-014 Ind. FOSIS'!R59</f>
        <v>0</v>
      </c>
      <c r="H20" s="63">
        <f>+'24-02-014 Ind. FOSIS'!S59</f>
        <v>0</v>
      </c>
      <c r="I20" s="63">
        <f>+'24-02-014 Ind. FOSIS'!T59</f>
        <v>0</v>
      </c>
      <c r="J20" s="63">
        <f>+'24-02-014 Ind. FOSIS'!U59</f>
        <v>0</v>
      </c>
      <c r="K20" s="63">
        <f>+'24-02-014 Ind. FOSIS'!V59</f>
        <v>0</v>
      </c>
      <c r="L20" s="63">
        <f>+'24-02-014 Ind. FOSIS'!W59</f>
        <v>0</v>
      </c>
      <c r="M20" s="63">
        <f>+'24-02-014 Ind. FOSIS'!X59</f>
        <v>0</v>
      </c>
      <c r="N20" s="63">
        <f>+'24-02-014 Ind. FOSIS'!Y59</f>
        <v>0</v>
      </c>
      <c r="O20" s="63">
        <f>+'24-02-014 Ind. FOSIS'!Z59</f>
        <v>0</v>
      </c>
      <c r="P20" s="63">
        <f>+'24-02-014 Ind. FOSIS'!AA59</f>
        <v>0</v>
      </c>
      <c r="Q20" s="63">
        <f>+'24-02-014 Ind. FOSIS'!AB59</f>
        <v>0</v>
      </c>
      <c r="R20" s="63">
        <f>+'24-02-014 Ind. FOSIS'!AC59</f>
        <v>0</v>
      </c>
      <c r="S20" s="63">
        <f>+'24-02-014 Ind. FOSIS'!AD59</f>
        <v>0</v>
      </c>
      <c r="T20" s="63">
        <f>+'24-02-014 Ind. FOSIS'!AE59</f>
        <v>0</v>
      </c>
      <c r="U20" s="63">
        <f>+'24-02-014 Ind. FOSIS'!AF59</f>
        <v>0</v>
      </c>
      <c r="V20" s="63">
        <f>+'24-02-014 Ind. FOSIS'!AG59</f>
        <v>0</v>
      </c>
      <c r="W20" s="63">
        <f>+'24-02-014 Ind. FOSIS'!AH59</f>
        <v>0</v>
      </c>
      <c r="X20" s="87">
        <f>+'24-02-014 Ind. FOSIS'!AI59</f>
        <v>0</v>
      </c>
      <c r="Y20" s="87">
        <f>+'24-02-014 Ind. FOSIS'!AJ59</f>
        <v>0</v>
      </c>
    </row>
    <row r="21" spans="1:25" ht="24.75" customHeight="1" x14ac:dyDescent="0.3">
      <c r="A21" s="88" t="s">
        <v>70</v>
      </c>
      <c r="B21" s="63">
        <f>+'24-02-014 Ind. FOSIS'!J63</f>
        <v>0</v>
      </c>
      <c r="C21" s="63">
        <f>+'24-02-014 Ind. FOSIS'!K63</f>
        <v>0</v>
      </c>
      <c r="D21" s="63">
        <f>+'24-02-014 Ind. FOSIS'!M63</f>
        <v>0</v>
      </c>
      <c r="E21" s="63">
        <f>+'24-02-014 Ind. FOSIS'!N63</f>
        <v>0</v>
      </c>
      <c r="F21" s="63">
        <f>+'24-02-014 Ind. FOSIS'!O63</f>
        <v>0</v>
      </c>
      <c r="G21" s="63">
        <f>+'24-02-014 Ind. FOSIS'!R63</f>
        <v>0</v>
      </c>
      <c r="H21" s="63">
        <f>+'24-02-014 Ind. FOSIS'!S63</f>
        <v>0</v>
      </c>
      <c r="I21" s="63">
        <f>+'24-02-014 Ind. FOSIS'!T63</f>
        <v>0</v>
      </c>
      <c r="J21" s="63">
        <f>+'24-02-014 Ind. FOSIS'!U63</f>
        <v>0</v>
      </c>
      <c r="K21" s="63">
        <f>+'24-02-014 Ind. FOSIS'!V63</f>
        <v>0</v>
      </c>
      <c r="L21" s="63">
        <f>+'24-02-014 Ind. FOSIS'!W63</f>
        <v>0</v>
      </c>
      <c r="M21" s="63">
        <f>+'24-02-014 Ind. FOSIS'!X63</f>
        <v>0</v>
      </c>
      <c r="N21" s="63">
        <f>+'24-02-014 Ind. FOSIS'!Y63</f>
        <v>0</v>
      </c>
      <c r="O21" s="63">
        <f>+'24-02-014 Ind. FOSIS'!Z63</f>
        <v>0</v>
      </c>
      <c r="P21" s="63">
        <f>+'24-02-014 Ind. FOSIS'!AA63</f>
        <v>0</v>
      </c>
      <c r="Q21" s="63">
        <f>+'24-02-014 Ind. FOSIS'!AB63</f>
        <v>0</v>
      </c>
      <c r="R21" s="63">
        <f>+'24-02-014 Ind. FOSIS'!AC63</f>
        <v>0</v>
      </c>
      <c r="S21" s="63">
        <f>+'24-02-014 Ind. FOSIS'!AD63</f>
        <v>0</v>
      </c>
      <c r="T21" s="63">
        <f>+'24-02-014 Ind. FOSIS'!AE63</f>
        <v>0</v>
      </c>
      <c r="U21" s="63">
        <f>+'24-02-014 Ind. FOSIS'!AF63</f>
        <v>0</v>
      </c>
      <c r="V21" s="63">
        <f>+'24-02-014 Ind. FOSIS'!AG63</f>
        <v>0</v>
      </c>
      <c r="W21" s="63">
        <f>+'24-02-014 Ind. FOSIS'!AH63</f>
        <v>0</v>
      </c>
      <c r="X21" s="87">
        <f>+'24-02-014 Ind. FOSIS'!AI63</f>
        <v>0</v>
      </c>
      <c r="Y21" s="87">
        <f>+'24-02-014 Ind. FOSIS'!AJ63</f>
        <v>0</v>
      </c>
    </row>
    <row r="22" spans="1:25" ht="24.75" customHeight="1" x14ac:dyDescent="0.3">
      <c r="A22" s="88" t="s">
        <v>72</v>
      </c>
      <c r="B22" s="63">
        <f>+'24-02-014 Ind. FOSIS'!J67</f>
        <v>0</v>
      </c>
      <c r="C22" s="63">
        <f>+'24-02-014 Ind. FOSIS'!K67</f>
        <v>0</v>
      </c>
      <c r="D22" s="63">
        <f>+'24-02-014 Ind. FOSIS'!M67</f>
        <v>0</v>
      </c>
      <c r="E22" s="63">
        <f>+'24-02-014 Ind. FOSIS'!N67</f>
        <v>0</v>
      </c>
      <c r="F22" s="63">
        <f>+'24-02-014 Ind. FOSIS'!O67</f>
        <v>0</v>
      </c>
      <c r="G22" s="63">
        <f>+'24-02-014 Ind. FOSIS'!R67</f>
        <v>0</v>
      </c>
      <c r="H22" s="63">
        <f>+'24-02-014 Ind. FOSIS'!S67</f>
        <v>0</v>
      </c>
      <c r="I22" s="63">
        <f>+'24-02-014 Ind. FOSIS'!T67</f>
        <v>0</v>
      </c>
      <c r="J22" s="63">
        <f>+'24-02-014 Ind. FOSIS'!U67</f>
        <v>0</v>
      </c>
      <c r="K22" s="63">
        <f>+'24-02-014 Ind. FOSIS'!V67</f>
        <v>0</v>
      </c>
      <c r="L22" s="63">
        <f>+'24-02-014 Ind. FOSIS'!W67</f>
        <v>0</v>
      </c>
      <c r="M22" s="63">
        <f>+'24-02-014 Ind. FOSIS'!X67</f>
        <v>0</v>
      </c>
      <c r="N22" s="63">
        <f>+'24-02-014 Ind. FOSIS'!Y67</f>
        <v>0</v>
      </c>
      <c r="O22" s="63">
        <f>+'24-02-014 Ind. FOSIS'!Z67</f>
        <v>0</v>
      </c>
      <c r="P22" s="63">
        <f>+'24-02-014 Ind. FOSIS'!AA67</f>
        <v>0</v>
      </c>
      <c r="Q22" s="63">
        <f>+'24-02-014 Ind. FOSIS'!AB67</f>
        <v>0</v>
      </c>
      <c r="R22" s="63">
        <f>+'24-02-014 Ind. FOSIS'!AC67</f>
        <v>0</v>
      </c>
      <c r="S22" s="63">
        <f>+'24-02-014 Ind. FOSIS'!AD67</f>
        <v>0</v>
      </c>
      <c r="T22" s="63">
        <f>+'24-02-014 Ind. FOSIS'!AE67</f>
        <v>0</v>
      </c>
      <c r="U22" s="63">
        <f>+'24-02-014 Ind. FOSIS'!AF67</f>
        <v>0</v>
      </c>
      <c r="V22" s="63">
        <f>+'24-02-014 Ind. FOSIS'!AG67</f>
        <v>0</v>
      </c>
      <c r="W22" s="63">
        <f>+'24-02-014 Ind. FOSIS'!AH67</f>
        <v>0</v>
      </c>
      <c r="X22" s="87">
        <f>+'24-02-014 Ind. FOSIS'!AI67</f>
        <v>0</v>
      </c>
      <c r="Y22" s="87">
        <f>+'24-02-014 Ind. FOSIS'!AJ67</f>
        <v>0</v>
      </c>
    </row>
    <row r="23" spans="1:25" ht="24.75" customHeight="1" x14ac:dyDescent="0.3">
      <c r="A23" s="89" t="s">
        <v>74</v>
      </c>
      <c r="B23" s="63">
        <f>+'24-02-014 Ind. FOSIS'!J71</f>
        <v>17109418000</v>
      </c>
      <c r="C23" s="63">
        <f>+'24-02-014 Ind. FOSIS'!K71</f>
        <v>17109418000</v>
      </c>
      <c r="D23" s="63">
        <f>+'24-02-014 Ind. FOSIS'!M71</f>
        <v>0</v>
      </c>
      <c r="E23" s="63">
        <f>+'24-02-014 Ind. FOSIS'!N71</f>
        <v>0</v>
      </c>
      <c r="F23" s="63">
        <f>+'24-02-014 Ind. FOSIS'!O71</f>
        <v>0</v>
      </c>
      <c r="G23" s="63">
        <f>+'24-02-014 Ind. FOSIS'!R71</f>
        <v>273597500</v>
      </c>
      <c r="H23" s="63">
        <f>+'24-02-014 Ind. FOSIS'!S71</f>
        <v>8281111000</v>
      </c>
      <c r="I23" s="63">
        <f>+'24-02-014 Ind. FOSIS'!T71</f>
        <v>0</v>
      </c>
      <c r="J23" s="63">
        <f>+'24-02-014 Ind. FOSIS'!U71</f>
        <v>8554708500</v>
      </c>
      <c r="K23" s="63">
        <f>+'24-02-014 Ind. FOSIS'!V71</f>
        <v>0</v>
      </c>
      <c r="L23" s="63">
        <f>+'24-02-014 Ind. FOSIS'!W71</f>
        <v>0</v>
      </c>
      <c r="M23" s="63">
        <f>+'24-02-014 Ind. FOSIS'!X71</f>
        <v>0</v>
      </c>
      <c r="N23" s="63">
        <f>+'24-02-014 Ind. FOSIS'!Y71</f>
        <v>0</v>
      </c>
      <c r="O23" s="63">
        <f>+'24-02-014 Ind. FOSIS'!Z71</f>
        <v>0</v>
      </c>
      <c r="P23" s="63">
        <f>+'24-02-014 Ind. FOSIS'!AA71</f>
        <v>0</v>
      </c>
      <c r="Q23" s="63">
        <f>+'24-02-014 Ind. FOSIS'!AB71</f>
        <v>0</v>
      </c>
      <c r="R23" s="63">
        <f>+'24-02-014 Ind. FOSIS'!AC71</f>
        <v>0</v>
      </c>
      <c r="S23" s="63">
        <f>+'24-02-014 Ind. FOSIS'!AD71</f>
        <v>0</v>
      </c>
      <c r="T23" s="63">
        <f>+'24-02-014 Ind. FOSIS'!AE71</f>
        <v>0</v>
      </c>
      <c r="U23" s="63">
        <f>+'24-02-014 Ind. FOSIS'!AF71</f>
        <v>0</v>
      </c>
      <c r="V23" s="63">
        <f>+'24-02-014 Ind. FOSIS'!AG71</f>
        <v>0</v>
      </c>
      <c r="W23" s="63">
        <f>+'24-02-014 Ind. FOSIS'!AH71</f>
        <v>8554708500</v>
      </c>
      <c r="X23" s="87">
        <f>+'24-02-014 Ind. FOSIS'!AI71</f>
        <v>0.49999997077632913</v>
      </c>
      <c r="Y23" s="87">
        <f>+'24-02-014 Ind. FOSIS'!AJ71</f>
        <v>1</v>
      </c>
    </row>
    <row r="24" spans="1:25" ht="20.399999999999999" x14ac:dyDescent="0.3">
      <c r="A24" s="8" t="str">
        <f>"TOTAL ASIG."&amp;" "&amp;$A$5</f>
        <v>TOTAL ASIG. 24-02-014 "Fondo de Solidaridad e Inversión Social"</v>
      </c>
      <c r="B24" s="75">
        <f>SUM(B8:B23)</f>
        <v>17109418000</v>
      </c>
      <c r="C24" s="75">
        <f t="shared" ref="C24:V24" si="0">SUM(C8:C23)</f>
        <v>17109418000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273597500</v>
      </c>
      <c r="H24" s="75">
        <f t="shared" si="0"/>
        <v>8281111000</v>
      </c>
      <c r="I24" s="75">
        <f t="shared" si="0"/>
        <v>0</v>
      </c>
      <c r="J24" s="75">
        <f t="shared" si="0"/>
        <v>8554708500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8554708500</v>
      </c>
      <c r="X24" s="90">
        <f>+'24-02-014 Ind. FOSIS'!AI72</f>
        <v>0.49999997077632913</v>
      </c>
      <c r="Y24" s="90">
        <f>'24-02-014 Ind. FOSIS'!AJ72</f>
        <v>1</v>
      </c>
    </row>
    <row r="25" spans="1:25" x14ac:dyDescent="0.3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3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3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3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3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3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3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3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3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3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3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3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3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3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3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3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3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topLeftCell="F1" zoomScaleNormal="100" workbookViewId="0">
      <selection activeCell="AI70" sqref="AI70"/>
    </sheetView>
  </sheetViews>
  <sheetFormatPr baseColWidth="10" defaultColWidth="11.44140625" defaultRowHeight="10.199999999999999" outlineLevelRow="1" outlineLevelCol="1" x14ac:dyDescent="0.3"/>
  <cols>
    <col min="1" max="1" width="3.5546875" style="80" customWidth="1"/>
    <col min="2" max="2" width="8" style="80" hidden="1" customWidth="1"/>
    <col min="3" max="3" width="11.88671875" style="80" customWidth="1"/>
    <col min="4" max="4" width="10.44140625" style="80" bestFit="1" customWidth="1"/>
    <col min="5" max="5" width="23" style="2" customWidth="1"/>
    <col min="6" max="6" width="17.44140625" style="2" customWidth="1"/>
    <col min="7" max="7" width="11.109375" style="80" customWidth="1"/>
    <col min="8" max="9" width="9.88671875" style="80" hidden="1" customWidth="1"/>
    <col min="10" max="10" width="12.88671875" style="83" customWidth="1"/>
    <col min="11" max="11" width="12.6640625" style="81" customWidth="1"/>
    <col min="12" max="12" width="14.88671875" style="2" customWidth="1"/>
    <col min="13" max="13" width="10.44140625" style="80" hidden="1" customWidth="1"/>
    <col min="14" max="14" width="9.109375" style="80" hidden="1" customWidth="1"/>
    <col min="15" max="15" width="13" style="80" hidden="1" customWidth="1"/>
    <col min="16" max="16" width="10.5546875" style="80" hidden="1" customWidth="1"/>
    <col min="17" max="17" width="10.5546875" style="82" hidden="1" customWidth="1"/>
    <col min="18" max="18" width="12.88671875" style="83" customWidth="1" outlineLevel="1"/>
    <col min="19" max="20" width="12" style="83" customWidth="1" outlineLevel="1"/>
    <col min="21" max="21" width="12" style="83" customWidth="1"/>
    <col min="22" max="24" width="11.6640625" style="83" hidden="1" customWidth="1" outlineLevel="1"/>
    <col min="25" max="25" width="12.109375" style="83" customWidth="1" collapsed="1"/>
    <col min="26" max="28" width="12.109375" style="83" hidden="1" customWidth="1" outlineLevel="1"/>
    <col min="29" max="29" width="12.109375" style="83" customWidth="1" collapsed="1"/>
    <col min="30" max="32" width="12.109375" style="83" hidden="1" customWidth="1" outlineLevel="1"/>
    <col min="33" max="33" width="12.109375" style="83" customWidth="1" collapsed="1"/>
    <col min="34" max="34" width="12" style="83" customWidth="1"/>
    <col min="35" max="35" width="10.33203125" style="84" bestFit="1" customWidth="1"/>
    <col min="36" max="36" width="11.109375" style="84" customWidth="1"/>
    <col min="37" max="16384" width="11.44140625" style="2"/>
  </cols>
  <sheetData>
    <row r="1" spans="1:106" s="1" customFormat="1" ht="16.5" customHeight="1" x14ac:dyDescent="0.3">
      <c r="A1" s="121" t="s">
        <v>81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1:106" s="1" customFormat="1" ht="16.5" customHeight="1" x14ac:dyDescent="0.3">
      <c r="A2" s="122" t="s">
        <v>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106" s="1" customFormat="1" ht="16.5" customHeight="1" x14ac:dyDescent="0.3">
      <c r="A3" s="123" t="s">
        <v>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06" s="1" customFormat="1" ht="16.5" customHeight="1" x14ac:dyDescent="0.3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</row>
    <row r="5" spans="1:106" ht="17.25" customHeight="1" x14ac:dyDescent="0.3">
      <c r="A5" s="154" t="s">
        <v>85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6"/>
    </row>
    <row r="6" spans="1:106" s="6" customFormat="1" x14ac:dyDescent="0.3">
      <c r="A6" s="119" t="s">
        <v>3</v>
      </c>
      <c r="B6" s="152" t="s">
        <v>4</v>
      </c>
      <c r="C6" s="4" t="s">
        <v>5</v>
      </c>
      <c r="D6" s="152" t="s">
        <v>6</v>
      </c>
      <c r="E6" s="119" t="s">
        <v>7</v>
      </c>
      <c r="F6" s="152" t="s">
        <v>8</v>
      </c>
      <c r="G6" s="119" t="s">
        <v>9</v>
      </c>
      <c r="H6" s="119" t="s">
        <v>10</v>
      </c>
      <c r="I6" s="119"/>
      <c r="J6" s="126" t="s">
        <v>11</v>
      </c>
      <c r="K6" s="126" t="s">
        <v>12</v>
      </c>
      <c r="L6" s="119" t="s">
        <v>13</v>
      </c>
      <c r="M6" s="133" t="s">
        <v>14</v>
      </c>
      <c r="N6" s="134"/>
      <c r="O6" s="135"/>
      <c r="P6" s="119" t="s">
        <v>15</v>
      </c>
      <c r="Q6" s="152" t="s">
        <v>16</v>
      </c>
      <c r="R6" s="118" t="s">
        <v>17</v>
      </c>
      <c r="S6" s="118"/>
      <c r="T6" s="118"/>
      <c r="U6" s="126" t="s">
        <v>18</v>
      </c>
      <c r="V6" s="118" t="s">
        <v>17</v>
      </c>
      <c r="W6" s="118"/>
      <c r="X6" s="118"/>
      <c r="Y6" s="126" t="s">
        <v>19</v>
      </c>
      <c r="Z6" s="118" t="s">
        <v>17</v>
      </c>
      <c r="AA6" s="118"/>
      <c r="AB6" s="118"/>
      <c r="AC6" s="126" t="s">
        <v>20</v>
      </c>
      <c r="AD6" s="118" t="s">
        <v>17</v>
      </c>
      <c r="AE6" s="118"/>
      <c r="AF6" s="118"/>
      <c r="AG6" s="126" t="s">
        <v>21</v>
      </c>
      <c r="AH6" s="126" t="s">
        <v>22</v>
      </c>
      <c r="AI6" s="128" t="s">
        <v>23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0.399999999999999" x14ac:dyDescent="0.3">
      <c r="A7" s="119"/>
      <c r="B7" s="153"/>
      <c r="C7" s="4" t="s">
        <v>24</v>
      </c>
      <c r="D7" s="153"/>
      <c r="E7" s="119"/>
      <c r="F7" s="153"/>
      <c r="G7" s="119"/>
      <c r="H7" s="3" t="s">
        <v>25</v>
      </c>
      <c r="I7" s="3" t="s">
        <v>26</v>
      </c>
      <c r="J7" s="127"/>
      <c r="K7" s="127"/>
      <c r="L7" s="119"/>
      <c r="M7" s="5" t="s">
        <v>27</v>
      </c>
      <c r="N7" s="5" t="s">
        <v>28</v>
      </c>
      <c r="O7" s="5" t="s">
        <v>29</v>
      </c>
      <c r="P7" s="119"/>
      <c r="Q7" s="153"/>
      <c r="R7" s="5" t="s">
        <v>30</v>
      </c>
      <c r="S7" s="5" t="s">
        <v>31</v>
      </c>
      <c r="T7" s="5" t="s">
        <v>32</v>
      </c>
      <c r="U7" s="127"/>
      <c r="V7" s="5" t="s">
        <v>33</v>
      </c>
      <c r="W7" s="5" t="s">
        <v>34</v>
      </c>
      <c r="X7" s="5" t="s">
        <v>35</v>
      </c>
      <c r="Y7" s="127"/>
      <c r="Z7" s="5" t="s">
        <v>36</v>
      </c>
      <c r="AA7" s="5" t="s">
        <v>37</v>
      </c>
      <c r="AB7" s="5" t="s">
        <v>38</v>
      </c>
      <c r="AC7" s="127"/>
      <c r="AD7" s="5" t="s">
        <v>39</v>
      </c>
      <c r="AE7" s="5" t="s">
        <v>40</v>
      </c>
      <c r="AF7" s="5" t="s">
        <v>41</v>
      </c>
      <c r="AG7" s="127"/>
      <c r="AH7" s="12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3">
      <c r="A8" s="149" t="s">
        <v>44</v>
      </c>
      <c r="B8" s="131"/>
      <c r="C8" s="131"/>
      <c r="D8" s="131"/>
      <c r="E8" s="132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">
      <c r="A9" s="18">
        <v>1</v>
      </c>
      <c r="B9" s="19"/>
      <c r="C9" s="20"/>
      <c r="D9" s="21"/>
      <c r="E9" s="22"/>
      <c r="F9" s="22"/>
      <c r="G9" s="22"/>
      <c r="H9" s="21"/>
      <c r="I9" s="21"/>
      <c r="J9" s="11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hidden="1" customHeight="1" collapsed="1" x14ac:dyDescent="0.3">
      <c r="A11" s="142" t="s">
        <v>45</v>
      </c>
      <c r="B11" s="148"/>
      <c r="C11" s="143"/>
      <c r="D11" s="143"/>
      <c r="E11" s="143"/>
      <c r="F11" s="143"/>
      <c r="G11" s="143"/>
      <c r="H11" s="143"/>
      <c r="I11" s="14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3">
      <c r="A12" s="139" t="s">
        <v>46</v>
      </c>
      <c r="B12" s="140"/>
      <c r="C12" s="140"/>
      <c r="D12" s="140"/>
      <c r="E12" s="14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5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5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hidden="1" customHeight="1" collapsed="1" x14ac:dyDescent="0.3">
      <c r="A15" s="142" t="s">
        <v>47</v>
      </c>
      <c r="B15" s="148"/>
      <c r="C15" s="143"/>
      <c r="D15" s="143"/>
      <c r="E15" s="143"/>
      <c r="F15" s="143"/>
      <c r="G15" s="143"/>
      <c r="H15" s="143"/>
      <c r="I15" s="14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3">
      <c r="A16" s="139" t="s">
        <v>48</v>
      </c>
      <c r="B16" s="140"/>
      <c r="C16" s="140"/>
      <c r="D16" s="140"/>
      <c r="E16" s="14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hidden="1" customHeight="1" collapsed="1" x14ac:dyDescent="0.3">
      <c r="A19" s="142" t="s">
        <v>49</v>
      </c>
      <c r="B19" s="148"/>
      <c r="C19" s="143"/>
      <c r="D19" s="143"/>
      <c r="E19" s="143"/>
      <c r="F19" s="143"/>
      <c r="G19" s="143"/>
      <c r="H19" s="143"/>
      <c r="I19" s="14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3">
      <c r="A20" s="139" t="s">
        <v>50</v>
      </c>
      <c r="B20" s="140"/>
      <c r="C20" s="140"/>
      <c r="D20" s="140"/>
      <c r="E20" s="14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hidden="1" customHeight="1" collapsed="1" x14ac:dyDescent="0.3">
      <c r="A23" s="142" t="s">
        <v>51</v>
      </c>
      <c r="B23" s="148"/>
      <c r="C23" s="143"/>
      <c r="D23" s="143"/>
      <c r="E23" s="143"/>
      <c r="F23" s="143"/>
      <c r="G23" s="143"/>
      <c r="H23" s="143"/>
      <c r="I23" s="14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3">
      <c r="A24" s="139" t="s">
        <v>52</v>
      </c>
      <c r="B24" s="140"/>
      <c r="C24" s="140"/>
      <c r="D24" s="140"/>
      <c r="E24" s="14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3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3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hidden="1" customHeight="1" collapsed="1" x14ac:dyDescent="0.3">
      <c r="A27" s="142" t="s">
        <v>53</v>
      </c>
      <c r="B27" s="148"/>
      <c r="C27" s="143"/>
      <c r="D27" s="143"/>
      <c r="E27" s="143"/>
      <c r="F27" s="143"/>
      <c r="G27" s="143"/>
      <c r="H27" s="143"/>
      <c r="I27" s="14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3">
      <c r="A28" s="139" t="s">
        <v>54</v>
      </c>
      <c r="B28" s="140"/>
      <c r="C28" s="140"/>
      <c r="D28" s="140"/>
      <c r="E28" s="14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hidden="1" customHeight="1" collapsed="1" x14ac:dyDescent="0.3">
      <c r="A31" s="142" t="s">
        <v>55</v>
      </c>
      <c r="B31" s="148"/>
      <c r="C31" s="143"/>
      <c r="D31" s="143"/>
      <c r="E31" s="143"/>
      <c r="F31" s="143"/>
      <c r="G31" s="143"/>
      <c r="H31" s="143"/>
      <c r="I31" s="14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3">
      <c r="A32" s="139" t="s">
        <v>56</v>
      </c>
      <c r="B32" s="140"/>
      <c r="C32" s="140"/>
      <c r="D32" s="140"/>
      <c r="E32" s="14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hidden="1" customHeight="1" collapsed="1" x14ac:dyDescent="0.3">
      <c r="A35" s="142" t="s">
        <v>57</v>
      </c>
      <c r="B35" s="148"/>
      <c r="C35" s="143"/>
      <c r="D35" s="143"/>
      <c r="E35" s="143"/>
      <c r="F35" s="143"/>
      <c r="G35" s="143"/>
      <c r="H35" s="143"/>
      <c r="I35" s="14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3">
      <c r="A36" s="139" t="s">
        <v>58</v>
      </c>
      <c r="B36" s="140"/>
      <c r="C36" s="140"/>
      <c r="D36" s="140"/>
      <c r="E36" s="14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hidden="1" customHeight="1" collapsed="1" x14ac:dyDescent="0.3">
      <c r="A39" s="142" t="s">
        <v>59</v>
      </c>
      <c r="B39" s="148"/>
      <c r="C39" s="143"/>
      <c r="D39" s="143"/>
      <c r="E39" s="143"/>
      <c r="F39" s="143"/>
      <c r="G39" s="143"/>
      <c r="H39" s="143"/>
      <c r="I39" s="14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3">
      <c r="A40" s="139" t="s">
        <v>60</v>
      </c>
      <c r="B40" s="140"/>
      <c r="C40" s="140"/>
      <c r="D40" s="140"/>
      <c r="E40" s="14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3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hidden="1" customHeight="1" collapsed="1" x14ac:dyDescent="0.3">
      <c r="A43" s="142" t="s">
        <v>61</v>
      </c>
      <c r="B43" s="148"/>
      <c r="C43" s="143"/>
      <c r="D43" s="143"/>
      <c r="E43" s="143"/>
      <c r="F43" s="143"/>
      <c r="G43" s="143"/>
      <c r="H43" s="143"/>
      <c r="I43" s="14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3">
      <c r="A44" s="139" t="s">
        <v>62</v>
      </c>
      <c r="B44" s="140"/>
      <c r="C44" s="140"/>
      <c r="D44" s="140"/>
      <c r="E44" s="14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3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hidden="1" customHeight="1" collapsed="1" x14ac:dyDescent="0.3">
      <c r="A47" s="142" t="s">
        <v>63</v>
      </c>
      <c r="B47" s="148"/>
      <c r="C47" s="143"/>
      <c r="D47" s="143"/>
      <c r="E47" s="143"/>
      <c r="F47" s="143"/>
      <c r="G47" s="143"/>
      <c r="H47" s="143"/>
      <c r="I47" s="14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3">
      <c r="A48" s="139" t="s">
        <v>64</v>
      </c>
      <c r="B48" s="140"/>
      <c r="C48" s="140"/>
      <c r="D48" s="140"/>
      <c r="E48" s="14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3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hidden="1" customHeight="1" collapsed="1" x14ac:dyDescent="0.3">
      <c r="A51" s="112" t="s">
        <v>65</v>
      </c>
      <c r="B51" s="112"/>
      <c r="C51" s="112"/>
      <c r="D51" s="112"/>
      <c r="E51" s="112"/>
      <c r="F51" s="112"/>
      <c r="G51" s="112"/>
      <c r="H51" s="112"/>
      <c r="I51" s="112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3">
      <c r="A52" s="145" t="s">
        <v>66</v>
      </c>
      <c r="B52" s="146"/>
      <c r="C52" s="146"/>
      <c r="D52" s="146"/>
      <c r="E52" s="14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hidden="1" customHeight="1" collapsed="1" x14ac:dyDescent="0.3">
      <c r="A55" s="142" t="s">
        <v>67</v>
      </c>
      <c r="B55" s="143"/>
      <c r="C55" s="143"/>
      <c r="D55" s="143"/>
      <c r="E55" s="143"/>
      <c r="F55" s="143"/>
      <c r="G55" s="143"/>
      <c r="H55" s="143"/>
      <c r="I55" s="14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3">
      <c r="A56" s="139" t="s">
        <v>68</v>
      </c>
      <c r="B56" s="140"/>
      <c r="C56" s="140"/>
      <c r="D56" s="140"/>
      <c r="E56" s="14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hidden="1" customHeight="1" collapsed="1" x14ac:dyDescent="0.3">
      <c r="A59" s="142" t="s">
        <v>69</v>
      </c>
      <c r="B59" s="143"/>
      <c r="C59" s="143"/>
      <c r="D59" s="143"/>
      <c r="E59" s="143"/>
      <c r="F59" s="143"/>
      <c r="G59" s="143"/>
      <c r="H59" s="143"/>
      <c r="I59" s="14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3">
      <c r="A60" s="139" t="s">
        <v>70</v>
      </c>
      <c r="B60" s="140"/>
      <c r="C60" s="140"/>
      <c r="D60" s="140"/>
      <c r="E60" s="14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hidden="1" customHeight="1" collapsed="1" x14ac:dyDescent="0.3">
      <c r="A63" s="142" t="s">
        <v>71</v>
      </c>
      <c r="B63" s="143"/>
      <c r="C63" s="143"/>
      <c r="D63" s="143"/>
      <c r="E63" s="143"/>
      <c r="F63" s="143"/>
      <c r="G63" s="143"/>
      <c r="H63" s="143"/>
      <c r="I63" s="14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3">
      <c r="A64" s="139" t="s">
        <v>72</v>
      </c>
      <c r="B64" s="140"/>
      <c r="C64" s="140"/>
      <c r="D64" s="140"/>
      <c r="E64" s="14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hidden="1" customHeight="1" collapsed="1" x14ac:dyDescent="0.3">
      <c r="A67" s="142" t="s">
        <v>73</v>
      </c>
      <c r="B67" s="143"/>
      <c r="C67" s="143"/>
      <c r="D67" s="143"/>
      <c r="E67" s="143"/>
      <c r="F67" s="143"/>
      <c r="G67" s="143"/>
      <c r="H67" s="143"/>
      <c r="I67" s="14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3">
      <c r="A68" s="139" t="s">
        <v>74</v>
      </c>
      <c r="B68" s="140"/>
      <c r="C68" s="140"/>
      <c r="D68" s="140"/>
      <c r="E68" s="141"/>
      <c r="F68" s="9"/>
      <c r="G68" s="10"/>
      <c r="H68" s="11"/>
      <c r="I68" s="11"/>
      <c r="J68" s="159">
        <v>2268726000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3">
      <c r="A69" s="19">
        <v>1</v>
      </c>
      <c r="B69" s="19"/>
      <c r="C69" s="50" t="s">
        <v>137</v>
      </c>
      <c r="D69" s="51">
        <v>44992</v>
      </c>
      <c r="E69" s="70" t="s">
        <v>98</v>
      </c>
      <c r="F69" s="70" t="s">
        <v>98</v>
      </c>
      <c r="G69" s="103">
        <v>2402015</v>
      </c>
      <c r="H69" s="53"/>
      <c r="I69" s="55"/>
      <c r="J69" s="160"/>
      <c r="K69" s="72">
        <v>2268726000</v>
      </c>
      <c r="L69" s="59"/>
      <c r="M69" s="47"/>
      <c r="N69" s="73"/>
      <c r="O69" s="47"/>
      <c r="P69" s="74"/>
      <c r="Q69" s="74"/>
      <c r="R69" s="24"/>
      <c r="S69" s="24"/>
      <c r="T69" s="24">
        <v>1134363000</v>
      </c>
      <c r="U69" s="25">
        <f>SUM(R69:T69)</f>
        <v>1134363000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1134363000</v>
      </c>
      <c r="AI69" s="26">
        <f>IF(ISERROR(AH69/K69),0,AH69/K69)</f>
        <v>0.5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3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3">
      <c r="A71" s="139" t="s">
        <v>75</v>
      </c>
      <c r="B71" s="140"/>
      <c r="C71" s="140"/>
      <c r="D71" s="140"/>
      <c r="E71" s="141"/>
      <c r="F71" s="139"/>
      <c r="G71" s="140"/>
      <c r="H71" s="140"/>
      <c r="I71" s="140"/>
      <c r="J71" s="75">
        <f>J68</f>
        <v>2268726000</v>
      </c>
      <c r="K71" s="75">
        <f>SUM(K69:K69)</f>
        <v>2268726000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1134363000</v>
      </c>
      <c r="U71" s="75">
        <f t="shared" si="15"/>
        <v>1134363000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1134363000</v>
      </c>
      <c r="AI71" s="78">
        <f>IF(ISERROR(AH71/J71),0,AH71/J71)</f>
        <v>0.5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3">
      <c r="A72" s="136" t="str">
        <f>"TOTAL ASIG."&amp;" "&amp;$A$5</f>
        <v>TOTAL ASIG. 24-02-015 "INTEGRA - Subsecretaría de Educación Parvularia"</v>
      </c>
      <c r="B72" s="137"/>
      <c r="C72" s="137"/>
      <c r="D72" s="137"/>
      <c r="E72" s="137"/>
      <c r="F72" s="137"/>
      <c r="G72" s="137"/>
      <c r="H72" s="137"/>
      <c r="I72" s="138"/>
      <c r="J72" s="33">
        <f>SUM(J11,J15,J19,J23,J27,J31,J35,J39,J43,J47,J51,J55,J59,J63,J67,J71)</f>
        <v>2268726000</v>
      </c>
      <c r="K72" s="33">
        <f>+K11+K15+K19+K23+K27+K31+K35+K39+K43+K47+K51+K55+K67+K59+K63+K71</f>
        <v>2268726000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1134363000</v>
      </c>
      <c r="U72" s="33">
        <f t="shared" si="16"/>
        <v>1134363000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1134363000</v>
      </c>
      <c r="AI72" s="36">
        <f>IF(ISERROR(AH72/J72),0,AH72/J72)</f>
        <v>0.5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3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3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3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3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3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3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3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3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3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3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3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3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3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3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3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3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3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3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8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488B59-30D4-4ED3-95A6-21C01229B4A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886F63C-62F4-4C8D-897F-116F6EBFA9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ACF1ED-DE0B-442A-96E4-9A1D47351C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15</vt:i4>
      </vt:variant>
    </vt:vector>
  </HeadingPairs>
  <TitlesOfParts>
    <vt:vector size="45" baseType="lpstr">
      <vt:lpstr>24-01-025 Ind. PRODEMU</vt:lpstr>
      <vt:lpstr>24-01-025 Res. PRODEMU</vt:lpstr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'24-01-025 Ind. PRODEMU'!Área_de_impresión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Monica Alejandra Molina Moena</cp:lastModifiedBy>
  <dcterms:created xsi:type="dcterms:W3CDTF">2023-03-10T19:32:45Z</dcterms:created>
  <dcterms:modified xsi:type="dcterms:W3CDTF">2023-04-27T22:53:32Z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